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21\19平成31年度\22総合企画T\63_センター協・地区教連関係\H31_福島大会\最終案内\"/>
    </mc:Choice>
  </mc:AlternateContent>
  <bookViews>
    <workbookView xWindow="120" yWindow="60" windowWidth="15600" windowHeight="9795"/>
  </bookViews>
  <sheets>
    <sheet name="様式１" sheetId="7" r:id="rId1"/>
  </sheets>
  <definedNames>
    <definedName name="_xlnm._FilterDatabase" localSheetId="0" hidden="1">様式１!$B$6:$P$27</definedName>
    <definedName name="_xlnm.Print_Area" localSheetId="0">様式１!$A$1:$T$35</definedName>
  </definedNames>
  <calcPr calcId="162913"/>
</workbook>
</file>

<file path=xl/calcChain.xml><?xml version="1.0" encoding="utf-8"?>
<calcChain xmlns="http://schemas.openxmlformats.org/spreadsheetml/2006/main">
  <c r="U19" i="7" l="1"/>
  <c r="U17" i="7"/>
  <c r="X27" i="7" l="1"/>
  <c r="R27" i="7" s="1"/>
  <c r="W27" i="7"/>
  <c r="Q27" i="7" s="1"/>
  <c r="S27" i="7"/>
  <c r="U25" i="7" l="1"/>
  <c r="U23" i="7"/>
  <c r="U21" i="7"/>
  <c r="U15" i="7"/>
  <c r="U13" i="7"/>
  <c r="U11" i="7"/>
  <c r="U27" i="7" l="1"/>
  <c r="H27" i="7"/>
  <c r="G27" i="7"/>
  <c r="F27" i="7"/>
  <c r="E27" i="7"/>
  <c r="D27" i="7"/>
</calcChain>
</file>

<file path=xl/sharedStrings.xml><?xml version="1.0" encoding="utf-8"?>
<sst xmlns="http://schemas.openxmlformats.org/spreadsheetml/2006/main" count="57" uniqueCount="45">
  <si>
    <t>参加申込者</t>
    <rPh sb="0" eb="2">
      <t>サンカ</t>
    </rPh>
    <rPh sb="2" eb="4">
      <t>モウシコミ</t>
    </rPh>
    <rPh sb="4" eb="5">
      <t>シャ</t>
    </rPh>
    <phoneticPr fontId="1"/>
  </si>
  <si>
    <t>職名</t>
    <rPh sb="0" eb="2">
      <t>ショクメイ</t>
    </rPh>
    <phoneticPr fontId="1"/>
  </si>
  <si>
    <t>（例）</t>
    <rPh sb="1" eb="2">
      <t>レイ</t>
    </rPh>
    <phoneticPr fontId="1"/>
  </si>
  <si>
    <t>指導主事</t>
    <rPh sb="0" eb="2">
      <t>シドウ</t>
    </rPh>
    <rPh sb="2" eb="4">
      <t>シュジ</t>
    </rPh>
    <phoneticPr fontId="1"/>
  </si>
  <si>
    <t>○</t>
    <phoneticPr fontId="1"/>
  </si>
  <si>
    <t>ふりがな</t>
    <phoneticPr fontId="1"/>
  </si>
  <si>
    <t>氏     名</t>
    <rPh sb="0" eb="1">
      <t>シ</t>
    </rPh>
    <rPh sb="6" eb="7">
      <t>メイ</t>
    </rPh>
    <phoneticPr fontId="1"/>
  </si>
  <si>
    <t>参加希望分科会</t>
    <rPh sb="0" eb="2">
      <t>サンカ</t>
    </rPh>
    <rPh sb="2" eb="4">
      <t>キボウ</t>
    </rPh>
    <rPh sb="4" eb="7">
      <t>ブンカカイ</t>
    </rPh>
    <phoneticPr fontId="1"/>
  </si>
  <si>
    <t>第１分科会</t>
    <rPh sb="0" eb="1">
      <t>ダイ</t>
    </rPh>
    <rPh sb="2" eb="5">
      <t>ブンカカイ</t>
    </rPh>
    <phoneticPr fontId="1"/>
  </si>
  <si>
    <t>第２分科会</t>
    <rPh sb="0" eb="1">
      <t>ダイ</t>
    </rPh>
    <rPh sb="2" eb="5">
      <t>ブンカカイ</t>
    </rPh>
    <phoneticPr fontId="1"/>
  </si>
  <si>
    <t>第３分科会</t>
    <rPh sb="0" eb="1">
      <t>ダイ</t>
    </rPh>
    <rPh sb="2" eb="5">
      <t>ブンカカイ</t>
    </rPh>
    <phoneticPr fontId="1"/>
  </si>
  <si>
    <t>［備考］</t>
    <rPh sb="1" eb="3">
      <t>ビコウ</t>
    </rPh>
    <phoneticPr fontId="1"/>
  </si>
  <si>
    <t>機　関　名</t>
    <rPh sb="0" eb="1">
      <t>キ</t>
    </rPh>
    <rPh sb="2" eb="3">
      <t>カン</t>
    </rPh>
    <rPh sb="4" eb="5">
      <t>メイ</t>
    </rPh>
    <phoneticPr fontId="1"/>
  </si>
  <si>
    <t>＜様式１＞</t>
    <rPh sb="1" eb="3">
      <t>ヨウシキ</t>
    </rPh>
    <phoneticPr fontId="1"/>
  </si>
  <si>
    <t>①参加費
3,000円</t>
    <rPh sb="1" eb="4">
      <t>サンカヒ</t>
    </rPh>
    <rPh sb="10" eb="11">
      <t>エン</t>
    </rPh>
    <phoneticPr fontId="1"/>
  </si>
  <si>
    <t>①＋➁
合　計</t>
    <rPh sb="4" eb="5">
      <t>ア</t>
    </rPh>
    <rPh sb="6" eb="7">
      <t>ケイ</t>
    </rPh>
    <phoneticPr fontId="1"/>
  </si>
  <si>
    <t>9,000円</t>
    <rPh sb="5" eb="6">
      <t>エン</t>
    </rPh>
    <phoneticPr fontId="1"/>
  </si>
  <si>
    <t>バス利用希望（注２）</t>
    <rPh sb="2" eb="4">
      <t>リヨウ</t>
    </rPh>
    <rPh sb="4" eb="6">
      <t>キボウ</t>
    </rPh>
    <rPh sb="7" eb="8">
      <t>チュウ</t>
    </rPh>
    <phoneticPr fontId="1"/>
  </si>
  <si>
    <t>昼食希望(注１)</t>
    <rPh sb="0" eb="2">
      <t>チュウショク</t>
    </rPh>
    <rPh sb="2" eb="4">
      <t>キボウ</t>
    </rPh>
    <rPh sb="5" eb="6">
      <t>チュウ</t>
    </rPh>
    <phoneticPr fontId="1"/>
  </si>
  <si>
    <t>(木)</t>
    <rPh sb="1" eb="2">
      <t>モク</t>
    </rPh>
    <phoneticPr fontId="1"/>
  </si>
  <si>
    <t>(金)</t>
    <rPh sb="1" eb="2">
      <t>キン</t>
    </rPh>
    <phoneticPr fontId="1"/>
  </si>
  <si>
    <t>10月19日(木)夜
情報交換会会場→花巻駅</t>
    <rPh sb="9" eb="10">
      <t>ヨル</t>
    </rPh>
    <rPh sb="11" eb="13">
      <t>ジョウホウ</t>
    </rPh>
    <rPh sb="13" eb="16">
      <t>コウカンカイ</t>
    </rPh>
    <rPh sb="16" eb="18">
      <t>カイジョウ</t>
    </rPh>
    <rPh sb="19" eb="21">
      <t>ハナマキ</t>
    </rPh>
    <rPh sb="21" eb="22">
      <t>エキ</t>
    </rPh>
    <phoneticPr fontId="1"/>
  </si>
  <si>
    <t>10月19日(木)夕方
センター  →情報交換会会場</t>
    <rPh sb="2" eb="3">
      <t>ガツ</t>
    </rPh>
    <rPh sb="5" eb="6">
      <t>ニチ</t>
    </rPh>
    <rPh sb="7" eb="8">
      <t>モク</t>
    </rPh>
    <rPh sb="9" eb="11">
      <t>ユウガタ</t>
    </rPh>
    <rPh sb="19" eb="21">
      <t>ジョウホウ</t>
    </rPh>
    <rPh sb="21" eb="23">
      <t>コウカン</t>
    </rPh>
    <rPh sb="23" eb="24">
      <t>カイ</t>
    </rPh>
    <rPh sb="24" eb="26">
      <t>カイジョウ</t>
    </rPh>
    <phoneticPr fontId="1"/>
  </si>
  <si>
    <t>10月20日(金)
朝
花巻温泉→
センター</t>
    <rPh sb="7" eb="8">
      <t>キン</t>
    </rPh>
    <rPh sb="10" eb="11">
      <t>アサ</t>
    </rPh>
    <rPh sb="12" eb="14">
      <t>ハナマキ</t>
    </rPh>
    <rPh sb="14" eb="16">
      <t>オンセン</t>
    </rPh>
    <phoneticPr fontId="1"/>
  </si>
  <si>
    <t>参加の有無</t>
    <rPh sb="0" eb="2">
      <t>サンカ</t>
    </rPh>
    <rPh sb="3" eb="5">
      <t>ウム</t>
    </rPh>
    <phoneticPr fontId="1"/>
  </si>
  <si>
    <t>協議会（注）</t>
    <rPh sb="0" eb="3">
      <t>キョウギカイ</t>
    </rPh>
    <rPh sb="4" eb="5">
      <t>チュウ</t>
    </rPh>
    <phoneticPr fontId="1"/>
  </si>
  <si>
    <t>令和元年　　月　　日</t>
    <rPh sb="0" eb="2">
      <t>レイワ</t>
    </rPh>
    <rPh sb="2" eb="4">
      <t>ガンネン</t>
    </rPh>
    <rPh sb="4" eb="5">
      <t>ヘイネン</t>
    </rPh>
    <rPh sb="6" eb="7">
      <t>ガツ</t>
    </rPh>
    <rPh sb="9" eb="10">
      <t>ニチ</t>
    </rPh>
    <phoneticPr fontId="1"/>
  </si>
  <si>
    <t>福島　太郎</t>
    <rPh sb="0" eb="2">
      <t>フクシマ</t>
    </rPh>
    <rPh sb="3" eb="5">
      <t>タロウ</t>
    </rPh>
    <phoneticPr fontId="1"/>
  </si>
  <si>
    <t>ふくしま　たろう</t>
    <phoneticPr fontId="1"/>
  </si>
  <si>
    <t>管理運営
協議会
10月24日（木）
13:40～15:00</t>
    <rPh sb="11" eb="12">
      <t>ガツ</t>
    </rPh>
    <rPh sb="14" eb="15">
      <t>ニチ</t>
    </rPh>
    <rPh sb="16" eb="17">
      <t>モク</t>
    </rPh>
    <phoneticPr fontId="1"/>
  </si>
  <si>
    <t>研究研修事業
協議会
10月24日（木）
13:40～15:00</t>
    <phoneticPr fontId="1"/>
  </si>
  <si>
    <t>➁情報交換会
7,000円</t>
    <rPh sb="1" eb="3">
      <t>ジョウホウ</t>
    </rPh>
    <rPh sb="3" eb="6">
      <t>コウカンカイ</t>
    </rPh>
    <rPh sb="12" eb="13">
      <t>エン</t>
    </rPh>
    <phoneticPr fontId="1"/>
  </si>
  <si>
    <t>参加　　　　・　　　　不参加</t>
    <rPh sb="0" eb="2">
      <t>サンカ</t>
    </rPh>
    <rPh sb="11" eb="14">
      <t>フサンカ</t>
    </rPh>
    <phoneticPr fontId="1"/>
  </si>
  <si>
    <t>○</t>
    <phoneticPr fontId="1"/>
  </si>
  <si>
    <t>×</t>
    <phoneticPr fontId="1"/>
  </si>
  <si>
    <t>３　欄が足りない場合は、行を増やして記入してください。</t>
    <rPh sb="2" eb="3">
      <t>ラン</t>
    </rPh>
    <rPh sb="4" eb="5">
      <t>タ</t>
    </rPh>
    <rPh sb="8" eb="10">
      <t>バアイ</t>
    </rPh>
    <rPh sb="12" eb="13">
      <t>ギョウ</t>
    </rPh>
    <rPh sb="14" eb="15">
      <t>フ</t>
    </rPh>
    <rPh sb="18" eb="20">
      <t>キニュウ</t>
    </rPh>
    <phoneticPr fontId="1"/>
  </si>
  <si>
    <t>「総会・教育研究発表大会」参加申込書</t>
    <rPh sb="1" eb="3">
      <t>ソウカイ</t>
    </rPh>
    <rPh sb="4" eb="6">
      <t>キョウイク</t>
    </rPh>
    <rPh sb="6" eb="8">
      <t>ケンキュウ</t>
    </rPh>
    <rPh sb="8" eb="10">
      <t>ハッピョウ</t>
    </rPh>
    <rPh sb="10" eb="12">
      <t>タイカイ</t>
    </rPh>
    <rPh sb="13" eb="15">
      <t>サンカ</t>
    </rPh>
    <rPh sb="15" eb="18">
      <t>モウシコミショ</t>
    </rPh>
    <phoneticPr fontId="1"/>
  </si>
  <si>
    <t>令和元年度東北・北海道地区教育センター協議会及び令和元年度東北地区教育研究所連盟</t>
    <rPh sb="0" eb="2">
      <t>レイワ</t>
    </rPh>
    <rPh sb="2" eb="4">
      <t>ガンネン</t>
    </rPh>
    <rPh sb="4" eb="5">
      <t>ド</t>
    </rPh>
    <rPh sb="5" eb="7">
      <t>トウホク</t>
    </rPh>
    <rPh sb="8" eb="11">
      <t>ホッカイドウ</t>
    </rPh>
    <rPh sb="11" eb="13">
      <t>チク</t>
    </rPh>
    <rPh sb="13" eb="15">
      <t>キョウイク</t>
    </rPh>
    <rPh sb="19" eb="22">
      <t>キョウギカイ</t>
    </rPh>
    <rPh sb="22" eb="23">
      <t>オヨ</t>
    </rPh>
    <phoneticPr fontId="1"/>
  </si>
  <si>
    <r>
      <t>５　振込期限は、</t>
    </r>
    <r>
      <rPr>
        <b/>
        <sz val="16"/>
        <color rgb="FFFF0000"/>
        <rFont val="ＭＳ Ｐゴシック"/>
        <family val="3"/>
        <charset val="128"/>
      </rPr>
      <t>令和元年９月６日(金)</t>
    </r>
    <r>
      <rPr>
        <sz val="16"/>
        <rFont val="ＭＳ Ｐゴシック"/>
        <family val="3"/>
        <charset val="128"/>
      </rPr>
      <t>です。参加費、情報交換会費それぞれの該当銀行口座に振り込み願います。</t>
    </r>
    <rPh sb="2" eb="4">
      <t>フリコミ</t>
    </rPh>
    <rPh sb="4" eb="6">
      <t>キゲン</t>
    </rPh>
    <rPh sb="8" eb="10">
      <t>レイワ</t>
    </rPh>
    <rPh sb="10" eb="12">
      <t>ガンネン</t>
    </rPh>
    <rPh sb="17" eb="18">
      <t>キン</t>
    </rPh>
    <rPh sb="22" eb="25">
      <t>サンカヒ</t>
    </rPh>
    <rPh sb="26" eb="28">
      <t>ジョウホウ</t>
    </rPh>
    <rPh sb="28" eb="31">
      <t>コウカンカイ</t>
    </rPh>
    <rPh sb="31" eb="32">
      <t>ヒ</t>
    </rPh>
    <rPh sb="37" eb="39">
      <t>ガイトウ</t>
    </rPh>
    <phoneticPr fontId="1"/>
  </si>
  <si>
    <t>共通研究主題による研修会（センター協）
　10月25日（金）9:00～10:00</t>
    <rPh sb="17" eb="18">
      <t>キョウ</t>
    </rPh>
    <rPh sb="23" eb="24">
      <t>ガツ</t>
    </rPh>
    <rPh sb="26" eb="27">
      <t>ニチ</t>
    </rPh>
    <rPh sb="28" eb="29">
      <t>キン</t>
    </rPh>
    <phoneticPr fontId="1"/>
  </si>
  <si>
    <t>教育研究発表大会（地区教連）
10月25日（金）10:15～11:35</t>
    <rPh sb="9" eb="11">
      <t>チク</t>
    </rPh>
    <rPh sb="11" eb="13">
      <t>キョウレン</t>
    </rPh>
    <rPh sb="17" eb="18">
      <t>ガツ</t>
    </rPh>
    <rPh sb="20" eb="21">
      <t>ニチ</t>
    </rPh>
    <rPh sb="22" eb="23">
      <t>キン</t>
    </rPh>
    <phoneticPr fontId="1"/>
  </si>
  <si>
    <t>　　振り込みの際は、所属機関名を記入してください。振込手数料は、参加者負担でお願いします。</t>
    <rPh sb="2" eb="3">
      <t>フ</t>
    </rPh>
    <rPh sb="4" eb="5">
      <t>コ</t>
    </rPh>
    <rPh sb="7" eb="8">
      <t>サイ</t>
    </rPh>
    <rPh sb="10" eb="12">
      <t>ショゾク</t>
    </rPh>
    <rPh sb="12" eb="14">
      <t>キカン</t>
    </rPh>
    <rPh sb="14" eb="15">
      <t>メイ</t>
    </rPh>
    <rPh sb="16" eb="18">
      <t>キニュウ</t>
    </rPh>
    <phoneticPr fontId="1"/>
  </si>
  <si>
    <r>
      <t>１　</t>
    </r>
    <r>
      <rPr>
        <b/>
        <sz val="16"/>
        <color rgb="FFFF0000"/>
        <rFont val="ＭＳ Ｐゴシック"/>
        <family val="3"/>
        <charset val="128"/>
      </rPr>
      <t>赤枠</t>
    </r>
    <r>
      <rPr>
        <sz val="16"/>
        <rFont val="ＭＳ Ｐゴシック"/>
        <family val="3"/>
        <charset val="128"/>
      </rPr>
      <t>内は、参加の有無にかかわらず必ず記入し、メールまたはＦＡＸで提出してください。</t>
    </r>
    <rPh sb="2" eb="3">
      <t>アカ</t>
    </rPh>
    <rPh sb="3" eb="4">
      <t>ワク</t>
    </rPh>
    <rPh sb="4" eb="5">
      <t>ナイ</t>
    </rPh>
    <rPh sb="7" eb="9">
      <t>サンカ</t>
    </rPh>
    <rPh sb="10" eb="12">
      <t>ウム</t>
    </rPh>
    <rPh sb="18" eb="19">
      <t>カナラ</t>
    </rPh>
    <rPh sb="20" eb="22">
      <t>キニュウ</t>
    </rPh>
    <rPh sb="34" eb="36">
      <t>テイシュツ</t>
    </rPh>
    <phoneticPr fontId="1"/>
  </si>
  <si>
    <t>２　協議会（注）については、東北・北海道地区教育センター協議会加盟機関のみ記入してください。</t>
    <rPh sb="2" eb="5">
      <t>キョウギカイ</t>
    </rPh>
    <rPh sb="6" eb="7">
      <t>チュウ</t>
    </rPh>
    <rPh sb="31" eb="33">
      <t>カメイ</t>
    </rPh>
    <rPh sb="33" eb="35">
      <t>キカン</t>
    </rPh>
    <rPh sb="37" eb="39">
      <t>キニュウ</t>
    </rPh>
    <phoneticPr fontId="1"/>
  </si>
  <si>
    <r>
      <t>４　申込期限は、</t>
    </r>
    <r>
      <rPr>
        <b/>
        <sz val="16"/>
        <color rgb="FFFF0000"/>
        <rFont val="ＭＳ Ｐゴシック"/>
        <family val="3"/>
        <charset val="128"/>
      </rPr>
      <t>令和元年８月２３日（金）</t>
    </r>
    <r>
      <rPr>
        <sz val="16"/>
        <rFont val="ＭＳ Ｐゴシック"/>
        <family val="3"/>
        <charset val="128"/>
      </rPr>
      <t>です。提出先Email：center-fukushima-gr@fcs.ed.jp　　ＦＡＸ：０２４－５５４－１５８８</t>
    </r>
    <rPh sb="8" eb="10">
      <t>レイワ</t>
    </rPh>
    <rPh sb="10" eb="11">
      <t>ガン</t>
    </rPh>
    <rPh sb="18" eb="19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</si>
</sst>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#,##0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76" fontId="0" fillId="0" borderId="47" xfId="0" applyNumberFormat="1" applyBorder="1" applyAlignment="1">
      <alignment horizontal="center" vertical="center"/>
    </xf>
    <xf numFmtId="0" fontId="0" fillId="0" borderId="0" xfId="0" applyBorder="1"/>
    <xf numFmtId="56" fontId="2" fillId="0" borderId="37" xfId="0" applyNumberFormat="1" applyFont="1" applyBorder="1" applyAlignment="1">
      <alignment horizontal="center" vertical="center"/>
    </xf>
    <xf numFmtId="56" fontId="2" fillId="0" borderId="44" xfId="0" applyNumberFormat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5" fillId="0" borderId="0" xfId="0" applyFont="1"/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55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98" xfId="0" applyBorder="1" applyAlignment="1">
      <alignment vertical="center"/>
    </xf>
    <xf numFmtId="0" fontId="0" fillId="0" borderId="99" xfId="0" applyBorder="1" applyAlignment="1">
      <alignment vertical="center"/>
    </xf>
    <xf numFmtId="5" fontId="0" fillId="2" borderId="55" xfId="0" applyNumberFormat="1" applyFill="1" applyBorder="1" applyAlignment="1">
      <alignment horizontal="center"/>
    </xf>
    <xf numFmtId="5" fontId="0" fillId="2" borderId="90" xfId="0" applyNumberFormat="1" applyFill="1" applyBorder="1" applyAlignment="1">
      <alignment horizontal="center"/>
    </xf>
    <xf numFmtId="5" fontId="0" fillId="2" borderId="46" xfId="0" applyNumberFormat="1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 applyAlignment="1">
      <alignment horizontal="center" vertical="center"/>
    </xf>
    <xf numFmtId="0" fontId="0" fillId="0" borderId="28" xfId="0" applyBorder="1"/>
    <xf numFmtId="176" fontId="0" fillId="0" borderId="27" xfId="0" applyNumberFormat="1" applyBorder="1" applyAlignment="1">
      <alignment horizontal="center" vertical="center"/>
    </xf>
    <xf numFmtId="0" fontId="0" fillId="0" borderId="26" xfId="0" applyBorder="1"/>
    <xf numFmtId="0" fontId="8" fillId="0" borderId="78" xfId="0" applyFont="1" applyBorder="1" applyAlignment="1">
      <alignment horizontal="center" vertical="center" wrapText="1"/>
    </xf>
    <xf numFmtId="0" fontId="0" fillId="0" borderId="79" xfId="0" applyBorder="1" applyAlignment="1"/>
    <xf numFmtId="0" fontId="8" fillId="0" borderId="80" xfId="0" applyFont="1" applyBorder="1" applyAlignment="1"/>
    <xf numFmtId="0" fontId="0" fillId="0" borderId="81" xfId="0" applyBorder="1" applyAlignment="1"/>
    <xf numFmtId="0" fontId="8" fillId="0" borderId="1" xfId="0" applyFont="1" applyBorder="1" applyAlignment="1"/>
    <xf numFmtId="0" fontId="0" fillId="0" borderId="45" xfId="0" applyBorder="1" applyAlignment="1"/>
    <xf numFmtId="0" fontId="4" fillId="0" borderId="78" xfId="0" applyFont="1" applyBorder="1" applyAlignment="1">
      <alignment horizontal="center" vertical="center"/>
    </xf>
    <xf numFmtId="0" fontId="0" fillId="0" borderId="82" xfId="0" applyBorder="1" applyAlignment="1"/>
    <xf numFmtId="0" fontId="0" fillId="0" borderId="83" xfId="0" applyBorder="1" applyAlignment="1"/>
    <xf numFmtId="0" fontId="4" fillId="0" borderId="84" xfId="0" applyFont="1" applyBorder="1" applyAlignment="1">
      <alignment horizontal="center" vertical="center"/>
    </xf>
    <xf numFmtId="0" fontId="0" fillId="0" borderId="85" xfId="0" applyBorder="1" applyAlignment="1"/>
    <xf numFmtId="0" fontId="0" fillId="0" borderId="80" xfId="0" applyBorder="1" applyAlignment="1"/>
    <xf numFmtId="0" fontId="4" fillId="0" borderId="93" xfId="0" applyFont="1" applyBorder="1" applyAlignment="1">
      <alignment horizontal="center" vertical="center"/>
    </xf>
    <xf numFmtId="0" fontId="0" fillId="0" borderId="40" xfId="0" applyBorder="1" applyAlignment="1"/>
    <xf numFmtId="0" fontId="0" fillId="0" borderId="93" xfId="0" applyBorder="1" applyAlignment="1"/>
    <xf numFmtId="0" fontId="4" fillId="0" borderId="86" xfId="0" applyFont="1" applyBorder="1" applyAlignment="1">
      <alignment horizontal="center" vertical="center"/>
    </xf>
    <xf numFmtId="0" fontId="0" fillId="0" borderId="44" xfId="0" applyBorder="1" applyAlignment="1"/>
    <xf numFmtId="0" fontId="4" fillId="0" borderId="33" xfId="0" applyFont="1" applyBorder="1" applyAlignment="1">
      <alignment horizontal="center" vertical="center"/>
    </xf>
    <xf numFmtId="0" fontId="0" fillId="0" borderId="36" xfId="0" applyBorder="1"/>
    <xf numFmtId="0" fontId="0" fillId="0" borderId="33" xfId="0" applyBorder="1" applyAlignment="1">
      <alignment horizontal="center" vertical="center" wrapText="1"/>
    </xf>
    <xf numFmtId="0" fontId="0" fillId="0" borderId="34" xfId="0" applyBorder="1"/>
    <xf numFmtId="0" fontId="0" fillId="0" borderId="35" xfId="0" applyBorder="1"/>
    <xf numFmtId="0" fontId="4" fillId="0" borderId="58" xfId="0" applyFont="1" applyBorder="1" applyAlignment="1">
      <alignment horizontal="center" vertical="center"/>
    </xf>
    <xf numFmtId="0" fontId="0" fillId="0" borderId="58" xfId="0" applyBorder="1"/>
    <xf numFmtId="0" fontId="4" fillId="0" borderId="4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52" xfId="0" applyBorder="1"/>
    <xf numFmtId="0" fontId="0" fillId="0" borderId="60" xfId="0" applyBorder="1"/>
    <xf numFmtId="0" fontId="4" fillId="0" borderId="70" xfId="0" applyFont="1" applyBorder="1" applyAlignment="1">
      <alignment horizontal="center" vertical="center"/>
    </xf>
    <xf numFmtId="0" fontId="0" fillId="0" borderId="71" xfId="0" applyBorder="1"/>
    <xf numFmtId="0" fontId="4" fillId="0" borderId="3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/>
    <xf numFmtId="0" fontId="4" fillId="0" borderId="59" xfId="0" applyFont="1" applyBorder="1" applyAlignment="1">
      <alignment horizontal="center" vertical="center"/>
    </xf>
    <xf numFmtId="0" fontId="0" fillId="0" borderId="59" xfId="0" applyBorder="1"/>
    <xf numFmtId="0" fontId="4" fillId="0" borderId="41" xfId="0" applyFont="1" applyBorder="1" applyAlignment="1">
      <alignment horizontal="center" vertical="center"/>
    </xf>
    <xf numFmtId="0" fontId="0" fillId="0" borderId="41" xfId="0" applyBorder="1"/>
    <xf numFmtId="0" fontId="4" fillId="0" borderId="96" xfId="0" applyFont="1" applyBorder="1" applyAlignment="1">
      <alignment horizontal="center" vertical="center"/>
    </xf>
    <xf numFmtId="0" fontId="0" fillId="0" borderId="96" xfId="0" applyBorder="1"/>
    <xf numFmtId="0" fontId="4" fillId="0" borderId="91" xfId="0" applyFont="1" applyBorder="1" applyAlignment="1">
      <alignment horizontal="center" vertical="center"/>
    </xf>
    <xf numFmtId="0" fontId="0" fillId="0" borderId="91" xfId="0" applyBorder="1"/>
    <xf numFmtId="0" fontId="4" fillId="0" borderId="92" xfId="0" applyFont="1" applyBorder="1" applyAlignment="1">
      <alignment horizontal="center" vertical="center"/>
    </xf>
    <xf numFmtId="0" fontId="0" fillId="0" borderId="92" xfId="0" applyBorder="1"/>
    <xf numFmtId="0" fontId="4" fillId="0" borderId="97" xfId="0" applyFont="1" applyBorder="1" applyAlignment="1">
      <alignment horizontal="center" vertical="center"/>
    </xf>
    <xf numFmtId="0" fontId="0" fillId="0" borderId="97" xfId="0" applyBorder="1"/>
    <xf numFmtId="0" fontId="2" fillId="0" borderId="11" xfId="0" applyFont="1" applyBorder="1" applyAlignment="1">
      <alignment horizontal="center" vertical="center"/>
    </xf>
    <xf numFmtId="0" fontId="0" fillId="0" borderId="12" xfId="0" applyBorder="1"/>
    <xf numFmtId="0" fontId="2" fillId="0" borderId="38" xfId="0" applyFont="1" applyBorder="1" applyAlignment="1">
      <alignment horizontal="center" vertical="center"/>
    </xf>
    <xf numFmtId="0" fontId="0" fillId="0" borderId="38" xfId="0" applyBorder="1"/>
    <xf numFmtId="0" fontId="2" fillId="0" borderId="37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2" fillId="0" borderId="74" xfId="0" applyFont="1" applyBorder="1" applyAlignment="1">
      <alignment horizontal="left" vertical="top" wrapText="1"/>
    </xf>
    <xf numFmtId="0" fontId="2" fillId="0" borderId="76" xfId="0" applyFont="1" applyBorder="1" applyAlignment="1">
      <alignment horizontal="left" vertical="top" wrapText="1"/>
    </xf>
    <xf numFmtId="0" fontId="2" fillId="0" borderId="75" xfId="0" applyFont="1" applyBorder="1" applyAlignment="1">
      <alignment horizontal="left" vertical="top" wrapText="1"/>
    </xf>
    <xf numFmtId="0" fontId="2" fillId="0" borderId="77" xfId="0" applyFont="1" applyBorder="1" applyAlignment="1">
      <alignment horizontal="left" vertical="top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0" fillId="0" borderId="70" xfId="0" applyBorder="1"/>
    <xf numFmtId="0" fontId="4" fillId="0" borderId="56" xfId="0" applyFont="1" applyBorder="1" applyAlignment="1">
      <alignment horizontal="center" vertical="center"/>
    </xf>
    <xf numFmtId="0" fontId="0" fillId="0" borderId="61" xfId="0" applyBorder="1"/>
    <xf numFmtId="0" fontId="4" fillId="0" borderId="94" xfId="0" applyFont="1" applyBorder="1" applyAlignment="1">
      <alignment horizontal="center" vertical="center"/>
    </xf>
    <xf numFmtId="0" fontId="0" fillId="0" borderId="94" xfId="0" applyBorder="1"/>
    <xf numFmtId="0" fontId="4" fillId="0" borderId="95" xfId="0" applyFont="1" applyBorder="1" applyAlignment="1">
      <alignment horizontal="center" vertical="center"/>
    </xf>
    <xf numFmtId="0" fontId="0" fillId="0" borderId="18" xfId="0" applyBorder="1"/>
    <xf numFmtId="0" fontId="0" fillId="0" borderId="11" xfId="0" applyBorder="1" applyAlignment="1"/>
    <xf numFmtId="0" fontId="0" fillId="0" borderId="12" xfId="0" applyBorder="1" applyAlignment="1"/>
    <xf numFmtId="0" fontId="4" fillId="0" borderId="8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95" xfId="0" applyBorder="1"/>
    <xf numFmtId="0" fontId="4" fillId="0" borderId="8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7" xfId="0" applyBorder="1"/>
    <xf numFmtId="0" fontId="4" fillId="0" borderId="1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/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/>
    <xf numFmtId="0" fontId="2" fillId="0" borderId="41" xfId="0" applyFont="1" applyBorder="1" applyAlignment="1">
      <alignment horizontal="center" vertical="center" wrapText="1" shrinkToFit="1"/>
    </xf>
    <xf numFmtId="0" fontId="0" fillId="0" borderId="9" xfId="0" applyFont="1" applyBorder="1"/>
    <xf numFmtId="0" fontId="0" fillId="0" borderId="40" xfId="0" applyFont="1" applyBorder="1"/>
    <xf numFmtId="0" fontId="7" fillId="0" borderId="11" xfId="0" applyFont="1" applyBorder="1" applyAlignment="1">
      <alignment horizontal="center" vertical="center" wrapText="1"/>
    </xf>
    <xf numFmtId="0" fontId="0" fillId="0" borderId="5" xfId="0" applyFont="1" applyBorder="1"/>
    <xf numFmtId="0" fontId="7" fillId="0" borderId="10" xfId="0" applyFont="1" applyBorder="1" applyAlignment="1">
      <alignment horizontal="center" vertical="center" wrapText="1"/>
    </xf>
    <xf numFmtId="0" fontId="0" fillId="0" borderId="6" xfId="0" applyFont="1" applyBorder="1"/>
    <xf numFmtId="0" fontId="0" fillId="0" borderId="42" xfId="0" applyBorder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/>
    <xf numFmtId="0" fontId="5" fillId="0" borderId="0" xfId="0" applyFont="1" applyAlignment="1">
      <alignment horizontal="center" vertical="center" wrapText="1"/>
    </xf>
    <xf numFmtId="0" fontId="3" fillId="0" borderId="73" xfId="0" applyFont="1" applyBorder="1" applyAlignment="1">
      <alignment horizontal="left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0" fillId="0" borderId="87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47626</xdr:colOff>
      <xdr:row>25</xdr:row>
      <xdr:rowOff>380999</xdr:rowOff>
    </xdr:from>
    <xdr:to>
      <xdr:col>18</xdr:col>
      <xdr:colOff>452437</xdr:colOff>
      <xdr:row>26</xdr:row>
      <xdr:rowOff>428625</xdr:rowOff>
    </xdr:to>
    <xdr:sp macro="" textlink="">
      <xdr:nvSpPr>
        <xdr:cNvPr id="2" name="角丸四角形 1"/>
        <xdr:cNvSpPr/>
      </xdr:nvSpPr>
      <xdr:spPr>
        <a:xfrm>
          <a:off x="10013157" y="8334374"/>
          <a:ext cx="1869280" cy="428626"/>
        </a:xfrm>
        <a:prstGeom prst="roundRect">
          <a:avLst/>
        </a:prstGeom>
        <a:solidFill>
          <a:schemeClr val="bg1">
            <a:lumMod val="65000"/>
            <a:alpha val="32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操作しないセルです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showZeros="0" tabSelected="1" topLeftCell="A10" zoomScale="80" zoomScaleNormal="80" zoomScaleSheetLayoutView="80" workbookViewId="0">
      <selection activeCell="AF34" sqref="AF34"/>
    </sheetView>
  </sheetViews>
  <sheetFormatPr defaultRowHeight="13.5" x14ac:dyDescent="0.15"/>
  <cols>
    <col min="1" max="1" width="1.25" style="5" customWidth="1"/>
    <col min="2" max="2" width="12.625" style="5" customWidth="1"/>
    <col min="3" max="3" width="20.625" style="5" customWidth="1"/>
    <col min="4" max="5" width="8" style="5" hidden="1" customWidth="1"/>
    <col min="6" max="8" width="10" style="5" hidden="1" customWidth="1"/>
    <col min="9" max="16" width="12" style="5" customWidth="1"/>
    <col min="17" max="17" width="13" style="5" customWidth="1"/>
    <col min="18" max="19" width="6.25" style="5" customWidth="1"/>
    <col min="20" max="20" width="2" style="5" customWidth="1"/>
    <col min="21" max="21" width="12.875" style="5" hidden="1" customWidth="1"/>
    <col min="22" max="26" width="9" style="5" hidden="1" customWidth="1"/>
    <col min="27" max="16384" width="9" style="5"/>
  </cols>
  <sheetData>
    <row r="1" spans="1:21" ht="26.25" customHeight="1" thickBot="1" x14ac:dyDescent="0.2">
      <c r="B1" s="13" t="s">
        <v>13</v>
      </c>
      <c r="N1" s="35"/>
      <c r="O1" s="36"/>
      <c r="P1" s="36"/>
      <c r="Q1" s="138" t="s">
        <v>26</v>
      </c>
      <c r="R1" s="139"/>
      <c r="S1" s="140"/>
      <c r="T1" s="36"/>
    </row>
    <row r="2" spans="1:21" ht="30" customHeight="1" x14ac:dyDescent="0.15">
      <c r="B2" s="155" t="s">
        <v>37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</row>
    <row r="3" spans="1:21" ht="30" customHeight="1" thickBot="1" x14ac:dyDescent="0.2">
      <c r="A3" s="1"/>
      <c r="B3" s="155" t="s">
        <v>36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</row>
    <row r="4" spans="1:21" ht="30" customHeight="1" thickBot="1" x14ac:dyDescent="0.2">
      <c r="B4" s="157" t="s">
        <v>12</v>
      </c>
      <c r="C4" s="158"/>
      <c r="D4" s="158"/>
      <c r="E4" s="158"/>
      <c r="F4" s="156"/>
      <c r="G4" s="156"/>
      <c r="H4" s="156"/>
      <c r="I4" s="160"/>
      <c r="J4" s="161"/>
      <c r="K4" s="161"/>
      <c r="L4" s="161"/>
      <c r="M4" s="162" t="s">
        <v>24</v>
      </c>
      <c r="N4" s="161"/>
      <c r="O4" s="163"/>
      <c r="P4" s="162" t="s">
        <v>32</v>
      </c>
      <c r="Q4" s="161"/>
      <c r="R4" s="161"/>
      <c r="S4" s="163"/>
      <c r="T4" s="17"/>
    </row>
    <row r="5" spans="1:21" ht="18.75" customHeight="1" thickBot="1" x14ac:dyDescent="0.2">
      <c r="R5" s="164"/>
      <c r="S5" s="164"/>
    </row>
    <row r="6" spans="1:21" ht="30" customHeight="1" x14ac:dyDescent="0.15">
      <c r="B6" s="150" t="s">
        <v>0</v>
      </c>
      <c r="C6" s="151"/>
      <c r="D6" s="150" t="s">
        <v>18</v>
      </c>
      <c r="E6" s="152"/>
      <c r="F6" s="153" t="s">
        <v>17</v>
      </c>
      <c r="G6" s="153"/>
      <c r="H6" s="154"/>
      <c r="I6" s="159" t="s">
        <v>7</v>
      </c>
      <c r="J6" s="151"/>
      <c r="K6" s="151"/>
      <c r="L6" s="151"/>
      <c r="M6" s="151"/>
      <c r="N6" s="154"/>
      <c r="O6" s="150" t="s">
        <v>25</v>
      </c>
      <c r="P6" s="154"/>
      <c r="Q6" s="68" t="s">
        <v>14</v>
      </c>
      <c r="R6" s="49" t="s">
        <v>31</v>
      </c>
      <c r="S6" s="50"/>
      <c r="U6" s="42" t="s">
        <v>15</v>
      </c>
    </row>
    <row r="7" spans="1:21" ht="30" customHeight="1" x14ac:dyDescent="0.15">
      <c r="B7" s="141" t="s">
        <v>1</v>
      </c>
      <c r="C7" s="8" t="s">
        <v>5</v>
      </c>
      <c r="D7" s="24">
        <v>43027</v>
      </c>
      <c r="E7" s="25">
        <v>43028</v>
      </c>
      <c r="F7" s="98" t="s">
        <v>22</v>
      </c>
      <c r="G7" s="100" t="s">
        <v>21</v>
      </c>
      <c r="H7" s="102" t="s">
        <v>23</v>
      </c>
      <c r="I7" s="143" t="s">
        <v>39</v>
      </c>
      <c r="J7" s="144"/>
      <c r="K7" s="145"/>
      <c r="L7" s="143" t="s">
        <v>40</v>
      </c>
      <c r="M7" s="144"/>
      <c r="N7" s="145"/>
      <c r="O7" s="146" t="s">
        <v>29</v>
      </c>
      <c r="P7" s="148" t="s">
        <v>30</v>
      </c>
      <c r="Q7" s="69"/>
      <c r="R7" s="51"/>
      <c r="S7" s="52"/>
      <c r="U7" s="43"/>
    </row>
    <row r="8" spans="1:21" ht="30" customHeight="1" thickBot="1" x14ac:dyDescent="0.2">
      <c r="B8" s="142"/>
      <c r="C8" s="12" t="s">
        <v>6</v>
      </c>
      <c r="D8" s="11" t="s">
        <v>19</v>
      </c>
      <c r="E8" s="26" t="s">
        <v>20</v>
      </c>
      <c r="F8" s="99"/>
      <c r="G8" s="101"/>
      <c r="H8" s="103"/>
      <c r="I8" s="16" t="s">
        <v>8</v>
      </c>
      <c r="J8" s="14" t="s">
        <v>9</v>
      </c>
      <c r="K8" s="15" t="s">
        <v>10</v>
      </c>
      <c r="L8" s="16" t="s">
        <v>8</v>
      </c>
      <c r="M8" s="14" t="s">
        <v>9</v>
      </c>
      <c r="N8" s="15" t="s">
        <v>10</v>
      </c>
      <c r="O8" s="147"/>
      <c r="P8" s="149"/>
      <c r="Q8" s="70"/>
      <c r="R8" s="53"/>
      <c r="S8" s="54"/>
      <c r="U8" s="44"/>
    </row>
    <row r="9" spans="1:21" ht="15" customHeight="1" x14ac:dyDescent="0.15">
      <c r="B9" s="18" t="s">
        <v>2</v>
      </c>
      <c r="C9" s="6" t="s">
        <v>28</v>
      </c>
      <c r="D9" s="104" t="s">
        <v>4</v>
      </c>
      <c r="E9" s="108" t="s">
        <v>4</v>
      </c>
      <c r="F9" s="104" t="s">
        <v>4</v>
      </c>
      <c r="G9" s="106" t="s">
        <v>4</v>
      </c>
      <c r="H9" s="108" t="s">
        <v>4</v>
      </c>
      <c r="I9" s="132"/>
      <c r="J9" s="134" t="s">
        <v>4</v>
      </c>
      <c r="K9" s="129"/>
      <c r="L9" s="127" t="s">
        <v>4</v>
      </c>
      <c r="M9" s="136"/>
      <c r="N9" s="129"/>
      <c r="O9" s="127" t="s">
        <v>4</v>
      </c>
      <c r="P9" s="129"/>
      <c r="Q9" s="66" t="s">
        <v>4</v>
      </c>
      <c r="R9" s="55" t="s">
        <v>4</v>
      </c>
      <c r="S9" s="50"/>
      <c r="U9" s="45" t="s">
        <v>16</v>
      </c>
    </row>
    <row r="10" spans="1:21" ht="26.25" customHeight="1" thickBot="1" x14ac:dyDescent="0.2">
      <c r="B10" s="10" t="s">
        <v>3</v>
      </c>
      <c r="C10" s="9" t="s">
        <v>27</v>
      </c>
      <c r="D10" s="105"/>
      <c r="E10" s="109"/>
      <c r="F10" s="105"/>
      <c r="G10" s="107"/>
      <c r="H10" s="109"/>
      <c r="I10" s="133"/>
      <c r="J10" s="135"/>
      <c r="K10" s="130"/>
      <c r="L10" s="81"/>
      <c r="M10" s="118"/>
      <c r="N10" s="137"/>
      <c r="O10" s="128"/>
      <c r="P10" s="130"/>
      <c r="Q10" s="67"/>
      <c r="R10" s="56"/>
      <c r="S10" s="57"/>
      <c r="U10" s="46"/>
    </row>
    <row r="11" spans="1:21" ht="18.75" customHeight="1" thickTop="1" x14ac:dyDescent="0.15">
      <c r="B11" s="131"/>
      <c r="C11" s="6"/>
      <c r="D11" s="110"/>
      <c r="E11" s="113"/>
      <c r="F11" s="110"/>
      <c r="G11" s="111"/>
      <c r="H11" s="113"/>
      <c r="I11" s="124"/>
      <c r="J11" s="122"/>
      <c r="K11" s="121"/>
      <c r="L11" s="124"/>
      <c r="M11" s="122"/>
      <c r="N11" s="121"/>
      <c r="O11" s="125"/>
      <c r="P11" s="121"/>
      <c r="Q11" s="73"/>
      <c r="R11" s="58"/>
      <c r="S11" s="59"/>
      <c r="U11" s="47">
        <f>IF(R11="○",3000,0)++IF(T11="○",6000,0)</f>
        <v>0</v>
      </c>
    </row>
    <row r="12" spans="1:21" ht="30" customHeight="1" x14ac:dyDescent="0.15">
      <c r="B12" s="95"/>
      <c r="C12" s="7"/>
      <c r="D12" s="72"/>
      <c r="E12" s="83"/>
      <c r="F12" s="72"/>
      <c r="G12" s="112"/>
      <c r="H12" s="83"/>
      <c r="I12" s="116"/>
      <c r="J12" s="123"/>
      <c r="K12" s="89"/>
      <c r="L12" s="116"/>
      <c r="M12" s="123"/>
      <c r="N12" s="89"/>
      <c r="O12" s="126"/>
      <c r="P12" s="89"/>
      <c r="Q12" s="69"/>
      <c r="R12" s="60"/>
      <c r="S12" s="52"/>
      <c r="U12" s="48"/>
    </row>
    <row r="13" spans="1:21" ht="18.75" customHeight="1" x14ac:dyDescent="0.15">
      <c r="B13" s="94"/>
      <c r="C13" s="6"/>
      <c r="D13" s="71"/>
      <c r="E13" s="82"/>
      <c r="F13" s="71"/>
      <c r="G13" s="77"/>
      <c r="H13" s="82"/>
      <c r="I13" s="84"/>
      <c r="J13" s="86"/>
      <c r="K13" s="90"/>
      <c r="L13" s="84"/>
      <c r="M13" s="86"/>
      <c r="N13" s="90"/>
      <c r="O13" s="92"/>
      <c r="P13" s="90"/>
      <c r="Q13" s="71"/>
      <c r="R13" s="61"/>
      <c r="S13" s="62"/>
      <c r="U13" s="47">
        <f>IF(R13="○",3000,0)++IF(T13="○",6000,0)</f>
        <v>0</v>
      </c>
    </row>
    <row r="14" spans="1:21" ht="30" customHeight="1" x14ac:dyDescent="0.15">
      <c r="B14" s="95"/>
      <c r="C14" s="7"/>
      <c r="D14" s="72"/>
      <c r="E14" s="83"/>
      <c r="F14" s="72"/>
      <c r="G14" s="112"/>
      <c r="H14" s="83"/>
      <c r="I14" s="85"/>
      <c r="J14" s="87"/>
      <c r="K14" s="91"/>
      <c r="L14" s="85"/>
      <c r="M14" s="87"/>
      <c r="N14" s="91"/>
      <c r="O14" s="93"/>
      <c r="P14" s="91"/>
      <c r="Q14" s="72"/>
      <c r="R14" s="63"/>
      <c r="S14" s="62"/>
      <c r="U14" s="48"/>
    </row>
    <row r="15" spans="1:21" ht="18.75" customHeight="1" x14ac:dyDescent="0.15">
      <c r="B15" s="94"/>
      <c r="C15" s="8"/>
      <c r="D15" s="71"/>
      <c r="E15" s="82"/>
      <c r="F15" s="71"/>
      <c r="G15" s="77"/>
      <c r="H15" s="82"/>
      <c r="I15" s="84"/>
      <c r="J15" s="86"/>
      <c r="K15" s="90"/>
      <c r="L15" s="84"/>
      <c r="M15" s="86"/>
      <c r="N15" s="90"/>
      <c r="O15" s="92"/>
      <c r="P15" s="90"/>
      <c r="Q15" s="71"/>
      <c r="R15" s="61"/>
      <c r="S15" s="62"/>
      <c r="U15" s="47">
        <f>IF(R15="○",3000,0)++IF(T15="○",6000,0)</f>
        <v>0</v>
      </c>
    </row>
    <row r="16" spans="1:21" ht="30" customHeight="1" x14ac:dyDescent="0.15">
      <c r="B16" s="95"/>
      <c r="C16" s="7"/>
      <c r="D16" s="72"/>
      <c r="E16" s="83"/>
      <c r="F16" s="72"/>
      <c r="G16" s="112"/>
      <c r="H16" s="83"/>
      <c r="I16" s="85"/>
      <c r="J16" s="87"/>
      <c r="K16" s="91"/>
      <c r="L16" s="85"/>
      <c r="M16" s="87"/>
      <c r="N16" s="91"/>
      <c r="O16" s="93"/>
      <c r="P16" s="91"/>
      <c r="Q16" s="72"/>
      <c r="R16" s="63"/>
      <c r="S16" s="62"/>
      <c r="U16" s="48"/>
    </row>
    <row r="17" spans="2:24" ht="18.75" customHeight="1" x14ac:dyDescent="0.15">
      <c r="B17" s="94"/>
      <c r="C17" s="8"/>
      <c r="D17" s="71"/>
      <c r="E17" s="82"/>
      <c r="F17" s="71"/>
      <c r="G17" s="77"/>
      <c r="H17" s="82"/>
      <c r="I17" s="84"/>
      <c r="J17" s="86"/>
      <c r="K17" s="90"/>
      <c r="L17" s="84"/>
      <c r="M17" s="86"/>
      <c r="N17" s="90"/>
      <c r="O17" s="92"/>
      <c r="P17" s="90"/>
      <c r="Q17" s="71"/>
      <c r="R17" s="61"/>
      <c r="S17" s="62"/>
      <c r="U17" s="47">
        <f>IF(R17="○",3000,0)++IF(T17="○",6000,0)</f>
        <v>0</v>
      </c>
    </row>
    <row r="18" spans="2:24" ht="30" customHeight="1" x14ac:dyDescent="0.15">
      <c r="B18" s="95"/>
      <c r="C18" s="7"/>
      <c r="D18" s="72"/>
      <c r="E18" s="83"/>
      <c r="F18" s="72"/>
      <c r="G18" s="112"/>
      <c r="H18" s="83"/>
      <c r="I18" s="85"/>
      <c r="J18" s="87"/>
      <c r="K18" s="91"/>
      <c r="L18" s="85"/>
      <c r="M18" s="87"/>
      <c r="N18" s="91"/>
      <c r="O18" s="93"/>
      <c r="P18" s="91"/>
      <c r="Q18" s="72"/>
      <c r="R18" s="63"/>
      <c r="S18" s="62"/>
      <c r="U18" s="48"/>
    </row>
    <row r="19" spans="2:24" ht="18.75" customHeight="1" x14ac:dyDescent="0.15">
      <c r="B19" s="94"/>
      <c r="C19" s="8"/>
      <c r="D19" s="71"/>
      <c r="E19" s="82"/>
      <c r="F19" s="71"/>
      <c r="G19" s="77"/>
      <c r="H19" s="82"/>
      <c r="I19" s="84"/>
      <c r="J19" s="86"/>
      <c r="K19" s="90"/>
      <c r="L19" s="84"/>
      <c r="M19" s="86"/>
      <c r="N19" s="90"/>
      <c r="O19" s="92"/>
      <c r="P19" s="90"/>
      <c r="Q19" s="71"/>
      <c r="R19" s="61"/>
      <c r="S19" s="62"/>
      <c r="U19" s="47">
        <f>IF(R19="○",3000,0)++IF(T19="○",6000,0)</f>
        <v>0</v>
      </c>
    </row>
    <row r="20" spans="2:24" ht="30" customHeight="1" x14ac:dyDescent="0.15">
      <c r="B20" s="95"/>
      <c r="C20" s="7"/>
      <c r="D20" s="72"/>
      <c r="E20" s="83"/>
      <c r="F20" s="72"/>
      <c r="G20" s="112"/>
      <c r="H20" s="83"/>
      <c r="I20" s="85"/>
      <c r="J20" s="87"/>
      <c r="K20" s="91"/>
      <c r="L20" s="85"/>
      <c r="M20" s="87"/>
      <c r="N20" s="91"/>
      <c r="O20" s="93"/>
      <c r="P20" s="91"/>
      <c r="Q20" s="72"/>
      <c r="R20" s="63"/>
      <c r="S20" s="62"/>
      <c r="U20" s="48"/>
    </row>
    <row r="21" spans="2:24" ht="18.75" customHeight="1" x14ac:dyDescent="0.15">
      <c r="B21" s="119"/>
      <c r="C21" s="19"/>
      <c r="D21" s="71"/>
      <c r="E21" s="82"/>
      <c r="F21" s="71"/>
      <c r="G21" s="77"/>
      <c r="H21" s="82"/>
      <c r="I21" s="84"/>
      <c r="J21" s="86"/>
      <c r="K21" s="90"/>
      <c r="L21" s="84"/>
      <c r="M21" s="86"/>
      <c r="N21" s="90"/>
      <c r="O21" s="92"/>
      <c r="P21" s="90"/>
      <c r="Q21" s="71"/>
      <c r="R21" s="61"/>
      <c r="S21" s="62"/>
      <c r="U21" s="47">
        <f>IF(R21="○",3000,0)++IF(T21="○",6000,0)</f>
        <v>0</v>
      </c>
    </row>
    <row r="22" spans="2:24" ht="30" customHeight="1" x14ac:dyDescent="0.15">
      <c r="B22" s="120"/>
      <c r="C22" s="19"/>
      <c r="D22" s="72"/>
      <c r="E22" s="83"/>
      <c r="F22" s="72"/>
      <c r="G22" s="112"/>
      <c r="H22" s="83"/>
      <c r="I22" s="85"/>
      <c r="J22" s="87"/>
      <c r="K22" s="91"/>
      <c r="L22" s="85"/>
      <c r="M22" s="87"/>
      <c r="N22" s="91"/>
      <c r="O22" s="93"/>
      <c r="P22" s="91"/>
      <c r="Q22" s="72"/>
      <c r="R22" s="63"/>
      <c r="S22" s="62"/>
      <c r="U22" s="48"/>
    </row>
    <row r="23" spans="2:24" ht="18.75" customHeight="1" x14ac:dyDescent="0.15">
      <c r="B23" s="94"/>
      <c r="C23" s="8"/>
      <c r="D23" s="71"/>
      <c r="E23" s="82"/>
      <c r="F23" s="71"/>
      <c r="G23" s="77"/>
      <c r="H23" s="82"/>
      <c r="I23" s="84"/>
      <c r="J23" s="86"/>
      <c r="K23" s="90"/>
      <c r="L23" s="84"/>
      <c r="M23" s="86"/>
      <c r="N23" s="90"/>
      <c r="O23" s="92"/>
      <c r="P23" s="90"/>
      <c r="Q23" s="71"/>
      <c r="R23" s="61"/>
      <c r="S23" s="62"/>
      <c r="U23" s="47">
        <f>IF(R23="○",3000,0)++IF(T23="○",6000,0)</f>
        <v>0</v>
      </c>
    </row>
    <row r="24" spans="2:24" ht="30" customHeight="1" x14ac:dyDescent="0.15">
      <c r="B24" s="95"/>
      <c r="C24" s="7"/>
      <c r="D24" s="72"/>
      <c r="E24" s="83"/>
      <c r="F24" s="72"/>
      <c r="G24" s="112"/>
      <c r="H24" s="83"/>
      <c r="I24" s="85"/>
      <c r="J24" s="87"/>
      <c r="K24" s="91"/>
      <c r="L24" s="85"/>
      <c r="M24" s="87"/>
      <c r="N24" s="91"/>
      <c r="O24" s="93"/>
      <c r="P24" s="91"/>
      <c r="Q24" s="72"/>
      <c r="R24" s="63"/>
      <c r="S24" s="62"/>
      <c r="U24" s="48"/>
    </row>
    <row r="25" spans="2:24" ht="18.75" customHeight="1" x14ac:dyDescent="0.15">
      <c r="B25" s="94"/>
      <c r="C25" s="8"/>
      <c r="D25" s="71"/>
      <c r="E25" s="82"/>
      <c r="F25" s="71"/>
      <c r="G25" s="77"/>
      <c r="H25" s="82"/>
      <c r="I25" s="115"/>
      <c r="J25" s="117"/>
      <c r="K25" s="88"/>
      <c r="L25" s="115"/>
      <c r="M25" s="117"/>
      <c r="N25" s="88"/>
      <c r="O25" s="80"/>
      <c r="P25" s="88"/>
      <c r="Q25" s="79"/>
      <c r="R25" s="64"/>
      <c r="S25" s="65"/>
      <c r="U25" s="47">
        <f>IF(R25="○",3000,0)++IF(T25="○",6000,0)</f>
        <v>0</v>
      </c>
    </row>
    <row r="26" spans="2:24" ht="30" customHeight="1" thickBot="1" x14ac:dyDescent="0.2">
      <c r="B26" s="81"/>
      <c r="C26" s="9"/>
      <c r="D26" s="76"/>
      <c r="E26" s="114"/>
      <c r="F26" s="76"/>
      <c r="G26" s="78"/>
      <c r="H26" s="114"/>
      <c r="I26" s="116"/>
      <c r="J26" s="118"/>
      <c r="K26" s="89"/>
      <c r="L26" s="116"/>
      <c r="M26" s="118"/>
      <c r="N26" s="89"/>
      <c r="O26" s="81"/>
      <c r="P26" s="89"/>
      <c r="Q26" s="69"/>
      <c r="R26" s="56"/>
      <c r="S26" s="57"/>
      <c r="U26" s="43"/>
    </row>
    <row r="27" spans="2:24" ht="41.25" customHeight="1" thickTop="1" thickBot="1" x14ac:dyDescent="0.2">
      <c r="B27" s="74"/>
      <c r="C27" s="75"/>
      <c r="D27" s="32">
        <f>COUNTIF(D11:D26,"○")</f>
        <v>0</v>
      </c>
      <c r="E27" s="27">
        <f>COUNTIF(E11:E26,"○")</f>
        <v>0</v>
      </c>
      <c r="F27" s="32">
        <f t="shared" ref="F27:H27" si="0">COUNTIF(F11:F26,"○")</f>
        <v>0</v>
      </c>
      <c r="G27" s="33">
        <f t="shared" si="0"/>
        <v>0</v>
      </c>
      <c r="H27" s="34">
        <f t="shared" si="0"/>
        <v>0</v>
      </c>
      <c r="I27" s="29"/>
      <c r="J27" s="30"/>
      <c r="K27" s="31"/>
      <c r="L27" s="29"/>
      <c r="M27" s="30"/>
      <c r="N27" s="31"/>
      <c r="O27" s="29"/>
      <c r="P27" s="31"/>
      <c r="Q27" s="39">
        <f>+W27*3000</f>
        <v>0</v>
      </c>
      <c r="R27" s="40">
        <f>+X27*7000</f>
        <v>0</v>
      </c>
      <c r="S27" s="41">
        <f t="shared" ref="S27" si="1">SUM(S11:S26)</f>
        <v>0</v>
      </c>
      <c r="U27" s="22">
        <f>SUM(U11:U26)</f>
        <v>0</v>
      </c>
      <c r="W27" s="37">
        <f>COUNTIF(Q11:Q26,"○")</f>
        <v>0</v>
      </c>
      <c r="X27" s="38">
        <f>COUNTIF(R11:S26,"○")</f>
        <v>0</v>
      </c>
    </row>
    <row r="28" spans="2:24" ht="6" customHeight="1" x14ac:dyDescent="0.15">
      <c r="B28" s="96"/>
      <c r="C28" s="97"/>
      <c r="D28" s="23"/>
      <c r="E28" s="23"/>
    </row>
    <row r="29" spans="2:24" ht="22.5" customHeight="1" x14ac:dyDescent="0.15">
      <c r="B29" s="3" t="s">
        <v>11</v>
      </c>
      <c r="C29" s="17"/>
      <c r="D29" s="17"/>
      <c r="E29" s="17"/>
      <c r="I29" s="4"/>
      <c r="U29" s="5" t="s">
        <v>33</v>
      </c>
    </row>
    <row r="30" spans="2:24" ht="27" customHeight="1" x14ac:dyDescent="0.15">
      <c r="B30" s="20" t="s">
        <v>42</v>
      </c>
      <c r="C30" s="17"/>
      <c r="D30" s="17"/>
      <c r="E30" s="17"/>
      <c r="U30" s="5" t="s">
        <v>34</v>
      </c>
    </row>
    <row r="31" spans="2:24" ht="27" customHeight="1" x14ac:dyDescent="0.15">
      <c r="B31" s="20" t="s">
        <v>43</v>
      </c>
      <c r="C31" s="2"/>
      <c r="D31" s="2"/>
      <c r="E31" s="2"/>
      <c r="F31" s="2"/>
      <c r="G31" s="2"/>
      <c r="H31" s="2"/>
      <c r="I31" s="2"/>
    </row>
    <row r="32" spans="2:24" ht="27" customHeight="1" x14ac:dyDescent="0.15">
      <c r="B32" s="20" t="s">
        <v>35</v>
      </c>
      <c r="C32" s="2"/>
      <c r="D32" s="2"/>
      <c r="E32" s="2"/>
      <c r="F32" s="2"/>
      <c r="G32" s="2"/>
      <c r="H32" s="2"/>
      <c r="I32" s="2"/>
    </row>
    <row r="33" spans="2:9" ht="27" customHeight="1" x14ac:dyDescent="0.15">
      <c r="B33" s="20" t="s">
        <v>44</v>
      </c>
      <c r="C33" s="2"/>
      <c r="D33" s="2"/>
      <c r="E33" s="2"/>
      <c r="F33" s="2"/>
      <c r="G33" s="2"/>
      <c r="H33" s="2"/>
      <c r="I33" s="2"/>
    </row>
    <row r="34" spans="2:9" ht="27" customHeight="1" x14ac:dyDescent="0.15">
      <c r="B34" s="20" t="s">
        <v>38</v>
      </c>
      <c r="C34" s="2"/>
      <c r="D34" s="2"/>
      <c r="E34" s="2"/>
      <c r="F34" s="2"/>
      <c r="G34" s="2"/>
      <c r="H34" s="2"/>
      <c r="I34" s="2"/>
    </row>
    <row r="35" spans="2:9" s="20" customFormat="1" ht="27" customHeight="1" x14ac:dyDescent="0.15">
      <c r="B35" s="20" t="s">
        <v>41</v>
      </c>
      <c r="C35" s="21"/>
      <c r="D35" s="21"/>
      <c r="E35" s="21"/>
    </row>
    <row r="36" spans="2:9" s="20" customFormat="1" ht="31.5" customHeight="1" x14ac:dyDescent="0.2">
      <c r="B36" s="28"/>
      <c r="C36" s="21"/>
      <c r="D36" s="21"/>
      <c r="E36" s="21"/>
    </row>
  </sheetData>
  <mergeCells count="180">
    <mergeCell ref="O17:O18"/>
    <mergeCell ref="P17:P18"/>
    <mergeCell ref="Q17:Q18"/>
    <mergeCell ref="R17:S18"/>
    <mergeCell ref="U17:U18"/>
    <mergeCell ref="B19:B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S20"/>
    <mergeCell ref="U19:U20"/>
    <mergeCell ref="Q1:S1"/>
    <mergeCell ref="B7:B8"/>
    <mergeCell ref="I7:K7"/>
    <mergeCell ref="L7:N7"/>
    <mergeCell ref="O7:O8"/>
    <mergeCell ref="P7:P8"/>
    <mergeCell ref="B6:C6"/>
    <mergeCell ref="D6:E6"/>
    <mergeCell ref="F6:H6"/>
    <mergeCell ref="B2:T2"/>
    <mergeCell ref="B3:T3"/>
    <mergeCell ref="F4:H4"/>
    <mergeCell ref="B4:E4"/>
    <mergeCell ref="I6:N6"/>
    <mergeCell ref="O6:P6"/>
    <mergeCell ref="I4:L4"/>
    <mergeCell ref="M4:O4"/>
    <mergeCell ref="P4:S4"/>
    <mergeCell ref="R5:S5"/>
    <mergeCell ref="O9:O10"/>
    <mergeCell ref="P9:P10"/>
    <mergeCell ref="B11:B12"/>
    <mergeCell ref="D11:D12"/>
    <mergeCell ref="E11:E12"/>
    <mergeCell ref="I11:I12"/>
    <mergeCell ref="I9:I10"/>
    <mergeCell ref="J9:J10"/>
    <mergeCell ref="K9:K10"/>
    <mergeCell ref="L9:L10"/>
    <mergeCell ref="M9:M10"/>
    <mergeCell ref="N9:N10"/>
    <mergeCell ref="D9:D10"/>
    <mergeCell ref="E9:E10"/>
    <mergeCell ref="L13:L14"/>
    <mergeCell ref="M13:M14"/>
    <mergeCell ref="N13:N14"/>
    <mergeCell ref="O13:O14"/>
    <mergeCell ref="P13:P14"/>
    <mergeCell ref="P11:P12"/>
    <mergeCell ref="B13:B14"/>
    <mergeCell ref="D13:D14"/>
    <mergeCell ref="E13:E14"/>
    <mergeCell ref="I13:I14"/>
    <mergeCell ref="J13:J14"/>
    <mergeCell ref="J11:J12"/>
    <mergeCell ref="K11:K12"/>
    <mergeCell ref="L11:L12"/>
    <mergeCell ref="M11:M12"/>
    <mergeCell ref="N11:N12"/>
    <mergeCell ref="O11:O12"/>
    <mergeCell ref="O15:O16"/>
    <mergeCell ref="P15:P16"/>
    <mergeCell ref="B21:B22"/>
    <mergeCell ref="D21:D22"/>
    <mergeCell ref="E21:E22"/>
    <mergeCell ref="I15:I16"/>
    <mergeCell ref="J15:J16"/>
    <mergeCell ref="K15:K16"/>
    <mergeCell ref="L15:L16"/>
    <mergeCell ref="M15:M16"/>
    <mergeCell ref="B15:B16"/>
    <mergeCell ref="D15:D16"/>
    <mergeCell ref="E15:E16"/>
    <mergeCell ref="O21:O22"/>
    <mergeCell ref="P21:P22"/>
    <mergeCell ref="K21:K22"/>
    <mergeCell ref="L21:L22"/>
    <mergeCell ref="F21:F22"/>
    <mergeCell ref="G21:G22"/>
    <mergeCell ref="M21:M22"/>
    <mergeCell ref="N21:N22"/>
    <mergeCell ref="H15:H16"/>
    <mergeCell ref="B17:B18"/>
    <mergeCell ref="D17:D18"/>
    <mergeCell ref="E23:E24"/>
    <mergeCell ref="I23:I24"/>
    <mergeCell ref="G23:G24"/>
    <mergeCell ref="H23:H24"/>
    <mergeCell ref="H25:H26"/>
    <mergeCell ref="L25:L26"/>
    <mergeCell ref="M25:M26"/>
    <mergeCell ref="N25:N26"/>
    <mergeCell ref="N15:N16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B28:C28"/>
    <mergeCell ref="F7:F8"/>
    <mergeCell ref="G7:G8"/>
    <mergeCell ref="H7:H8"/>
    <mergeCell ref="F9:F10"/>
    <mergeCell ref="G9:G10"/>
    <mergeCell ref="H9:H10"/>
    <mergeCell ref="F11:F12"/>
    <mergeCell ref="K25:K26"/>
    <mergeCell ref="K13:K14"/>
    <mergeCell ref="G11:G12"/>
    <mergeCell ref="H11:H12"/>
    <mergeCell ref="F13:F14"/>
    <mergeCell ref="G13:G14"/>
    <mergeCell ref="H13:H14"/>
    <mergeCell ref="F15:F16"/>
    <mergeCell ref="G15:G16"/>
    <mergeCell ref="B25:B26"/>
    <mergeCell ref="D25:D26"/>
    <mergeCell ref="E25:E26"/>
    <mergeCell ref="I25:I26"/>
    <mergeCell ref="J25:J26"/>
    <mergeCell ref="J23:J24"/>
    <mergeCell ref="K23:K24"/>
    <mergeCell ref="Q9:Q10"/>
    <mergeCell ref="Q6:Q8"/>
    <mergeCell ref="Q13:Q14"/>
    <mergeCell ref="Q11:Q12"/>
    <mergeCell ref="Q15:Q16"/>
    <mergeCell ref="Q21:Q22"/>
    <mergeCell ref="B27:C27"/>
    <mergeCell ref="F25:F26"/>
    <mergeCell ref="G25:G26"/>
    <mergeCell ref="Q23:Q24"/>
    <mergeCell ref="Q25:Q26"/>
    <mergeCell ref="O25:O26"/>
    <mergeCell ref="H21:H22"/>
    <mergeCell ref="I21:I22"/>
    <mergeCell ref="J21:J22"/>
    <mergeCell ref="P25:P26"/>
    <mergeCell ref="P23:P24"/>
    <mergeCell ref="L23:L24"/>
    <mergeCell ref="M23:M24"/>
    <mergeCell ref="N23:N24"/>
    <mergeCell ref="O23:O24"/>
    <mergeCell ref="F23:F24"/>
    <mergeCell ref="B23:B24"/>
    <mergeCell ref="D23:D24"/>
    <mergeCell ref="R27:S27"/>
    <mergeCell ref="U6:U8"/>
    <mergeCell ref="U9:U10"/>
    <mergeCell ref="U11:U12"/>
    <mergeCell ref="U13:U14"/>
    <mergeCell ref="U15:U16"/>
    <mergeCell ref="U21:U22"/>
    <mergeCell ref="U23:U24"/>
    <mergeCell ref="U25:U26"/>
    <mergeCell ref="R6:S8"/>
    <mergeCell ref="R9:S10"/>
    <mergeCell ref="R11:S12"/>
    <mergeCell ref="R13:S14"/>
    <mergeCell ref="R15:S16"/>
    <mergeCell ref="R21:S22"/>
    <mergeCell ref="R23:S24"/>
    <mergeCell ref="R25:S26"/>
  </mergeCells>
  <phoneticPr fontId="1"/>
  <dataValidations count="2">
    <dataValidation type="list" allowBlank="1" showInputMessage="1" showErrorMessage="1" errorTitle="入力エラー" error="○×をプルダウンメニューから選択してください。キャンセルをクリックしてやり直してください。" prompt="○×をプルダウンから選んで入力してください。" sqref="D11:H26">
      <formula1>#REF!</formula1>
    </dataValidation>
    <dataValidation type="list" allowBlank="1" showInputMessage="1" showErrorMessage="1" errorTitle="入力エラー" error="○×をプルダウンメニューから選択してください。キャンセルをクリックしてやり直してください。" prompt="○×をプルダウンから選んで入力してください。" sqref="I11:R26">
      <formula1>$U$29:$U$30</formula1>
    </dataValidation>
  </dataValidations>
  <printOptions horizontalCentered="1" verticalCentered="1"/>
  <pageMargins left="0" right="0" top="0.23" bottom="0.26" header="0.2" footer="0.2"/>
  <pageSetup paperSize="9" scale="67" fitToWidth="0" fitToHeight="0" orientation="landscape" r:id="rId1"/>
  <headerFooter alignWithMargins="0"/>
  <rowBreaks count="1" manualBreakCount="1">
    <brk id="3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JTB</dc:creator>
  <cp:lastModifiedBy>minegishi.tomohiro</cp:lastModifiedBy>
  <cp:lastPrinted>2019-07-05T01:06:04Z</cp:lastPrinted>
  <dcterms:created xsi:type="dcterms:W3CDTF">2009-05-28T05:11:26Z</dcterms:created>
  <dcterms:modified xsi:type="dcterms:W3CDTF">2019-07-05T01:08:59Z</dcterms:modified>
</cp:coreProperties>
</file>