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onori.watanabe\Desktop\"/>
    </mc:Choice>
  </mc:AlternateContent>
  <xr:revisionPtr revIDLastSave="0" documentId="13_ncr:1_{377E04FE-1E8F-4E51-A6C0-D3AE86430B93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年間指導計画 (入力例)" sheetId="7" r:id="rId1"/>
    <sheet name="年間指導計画" sheetId="4" r:id="rId2"/>
    <sheet name="作成時使用データテーブル" sheetId="8" r:id="rId3"/>
    <sheet name="年間指導報告書" sheetId="1" r:id="rId4"/>
    <sheet name="校内研修様式例３" sheetId="5" r:id="rId5"/>
    <sheet name="校内研修様式例４" sheetId="6" r:id="rId6"/>
  </sheets>
  <definedNames>
    <definedName name="_xlnm.Print_Area" localSheetId="4">校内研修様式例３!$A$1:$M$184</definedName>
    <definedName name="_xlnm.Print_Area" localSheetId="5">校内研修様式例４!$A$1:$O$185</definedName>
    <definedName name="_xlnm.Print_Area" localSheetId="2">作成時使用データテーブル!$A$1:$D$73</definedName>
    <definedName name="_xlnm.Print_Area" localSheetId="1">年間指導計画!$A$1:$AH$92</definedName>
    <definedName name="_xlnm.Print_Area" localSheetId="0">'年間指導計画 (入力例)'!$A$1:$AH$50</definedName>
    <definedName name="_xlnm.Print_Area" localSheetId="3">年間指導報告書!$A$1:$AH$109</definedName>
    <definedName name="_xlnm.Print_Titles" localSheetId="2">作成時使用データテーブル!$3:$3</definedName>
    <definedName name="_xlnm.Print_Titles" localSheetId="1">年間指導計画!$17:$18</definedName>
  </definedNames>
  <calcPr calcId="191029"/>
</workbook>
</file>

<file path=xl/calcChain.xml><?xml version="1.0" encoding="utf-8"?>
<calcChain xmlns="http://schemas.openxmlformats.org/spreadsheetml/2006/main">
  <c r="B95" i="4" l="1"/>
  <c r="X78" i="4" l="1"/>
  <c r="Q78" i="4"/>
  <c r="M78" i="4"/>
  <c r="H78" i="4"/>
  <c r="C78" i="4"/>
  <c r="AC83" i="1"/>
  <c r="X81" i="1"/>
  <c r="Q81" i="1"/>
  <c r="M81" i="1"/>
  <c r="H81" i="1"/>
  <c r="C81" i="1"/>
  <c r="AC81" i="1" l="1"/>
  <c r="AA4" i="1"/>
  <c r="AB5" i="1"/>
  <c r="Q5" i="1"/>
  <c r="E5" i="1"/>
  <c r="L4" i="1"/>
  <c r="E4" i="1"/>
  <c r="D73" i="8" l="1"/>
  <c r="C73" i="8"/>
  <c r="B73" i="8"/>
  <c r="D72" i="8"/>
  <c r="C72" i="8"/>
  <c r="B72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D66" i="8"/>
  <c r="C66" i="8"/>
  <c r="B66" i="8"/>
  <c r="D65" i="8"/>
  <c r="C65" i="8"/>
  <c r="B65" i="8"/>
  <c r="D64" i="8"/>
  <c r="C64" i="8"/>
  <c r="B64" i="8"/>
  <c r="D63" i="8"/>
  <c r="C63" i="8"/>
  <c r="B63" i="8"/>
  <c r="D62" i="8"/>
  <c r="C62" i="8"/>
  <c r="B62" i="8"/>
  <c r="D61" i="8"/>
  <c r="C61" i="8"/>
  <c r="B61" i="8"/>
  <c r="D60" i="8"/>
  <c r="C60" i="8"/>
  <c r="B60" i="8"/>
  <c r="D59" i="8"/>
  <c r="C59" i="8"/>
  <c r="B59" i="8"/>
  <c r="D58" i="8"/>
  <c r="C58" i="8"/>
  <c r="B58" i="8"/>
  <c r="D57" i="8"/>
  <c r="C57" i="8"/>
  <c r="B57" i="8"/>
  <c r="D56" i="8"/>
  <c r="C56" i="8"/>
  <c r="B56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C38" i="7" l="1"/>
  <c r="AN97" i="4"/>
  <c r="AN98" i="4"/>
  <c r="AN99" i="4"/>
  <c r="AN100" i="4"/>
  <c r="AN101" i="4"/>
  <c r="AN102" i="4"/>
  <c r="AN103" i="4"/>
  <c r="AN104" i="4"/>
  <c r="AN105" i="4"/>
  <c r="AN106" i="4"/>
  <c r="AN107" i="4"/>
  <c r="AN108" i="4"/>
  <c r="AN109" i="4"/>
  <c r="AN110" i="4"/>
  <c r="AN111" i="4"/>
  <c r="AN115" i="4"/>
  <c r="AN116" i="4"/>
  <c r="AN117" i="4"/>
  <c r="AN118" i="4"/>
  <c r="AN119" i="4"/>
  <c r="AN120" i="4"/>
  <c r="AN121" i="4"/>
  <c r="AN122" i="4"/>
  <c r="AN123" i="4"/>
  <c r="AN124" i="4"/>
  <c r="AN125" i="4"/>
  <c r="AN126" i="4"/>
  <c r="AN127" i="4"/>
  <c r="AN96" i="4"/>
  <c r="E73" i="4"/>
  <c r="Z73" i="4" s="1"/>
  <c r="E72" i="4"/>
  <c r="E71" i="4"/>
  <c r="X71" i="4" s="1"/>
  <c r="E70" i="4"/>
  <c r="W70" i="4" s="1"/>
  <c r="E69" i="4"/>
  <c r="W69" i="4" s="1"/>
  <c r="E68" i="4"/>
  <c r="E67" i="4"/>
  <c r="E66" i="4"/>
  <c r="E65" i="4"/>
  <c r="Y65" i="4" s="1"/>
  <c r="E64" i="4"/>
  <c r="Z64" i="4" s="1"/>
  <c r="E63" i="4"/>
  <c r="E62" i="4"/>
  <c r="E61" i="4"/>
  <c r="Y61" i="4" s="1"/>
  <c r="E60" i="4"/>
  <c r="E59" i="4"/>
  <c r="E58" i="4"/>
  <c r="E57" i="4"/>
  <c r="Y57" i="4" s="1"/>
  <c r="E56" i="4"/>
  <c r="E55" i="4"/>
  <c r="W55" i="4" s="1"/>
  <c r="E54" i="4"/>
  <c r="E53" i="4"/>
  <c r="Y53" i="4" s="1"/>
  <c r="E52" i="4"/>
  <c r="E51" i="4"/>
  <c r="E50" i="4"/>
  <c r="E49" i="4"/>
  <c r="Y49" i="4" s="1"/>
  <c r="E48" i="4"/>
  <c r="E47" i="4"/>
  <c r="W47" i="4" s="1"/>
  <c r="E46" i="4"/>
  <c r="E45" i="4"/>
  <c r="Y45" i="4" s="1"/>
  <c r="E44" i="4"/>
  <c r="Z44" i="4" s="1"/>
  <c r="E43" i="4"/>
  <c r="W43" i="4" s="1"/>
  <c r="E42" i="4"/>
  <c r="E41" i="4"/>
  <c r="Y41" i="4" s="1"/>
  <c r="E40" i="4"/>
  <c r="Z40" i="4" s="1"/>
  <c r="E39" i="4"/>
  <c r="W39" i="4" s="1"/>
  <c r="E38" i="4"/>
  <c r="E37" i="4"/>
  <c r="Y37" i="4" s="1"/>
  <c r="E36" i="4"/>
  <c r="Z36" i="4" s="1"/>
  <c r="E35" i="4"/>
  <c r="E34" i="4"/>
  <c r="E33" i="4"/>
  <c r="Y33" i="4" s="1"/>
  <c r="E32" i="4"/>
  <c r="Z32" i="4" s="1"/>
  <c r="E31" i="4"/>
  <c r="W31" i="4" s="1"/>
  <c r="E30" i="4"/>
  <c r="E29" i="4"/>
  <c r="Y29" i="4" s="1"/>
  <c r="E28" i="4"/>
  <c r="E27" i="4"/>
  <c r="W27" i="4" s="1"/>
  <c r="E26" i="4"/>
  <c r="E25" i="4"/>
  <c r="Y25" i="4" s="1"/>
  <c r="E24" i="4"/>
  <c r="Z24" i="4" s="1"/>
  <c r="E23" i="4"/>
  <c r="E22" i="4"/>
  <c r="E21" i="4"/>
  <c r="E20" i="4"/>
  <c r="Z20" i="4" s="1"/>
  <c r="E19" i="4"/>
  <c r="W19" i="4" s="1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C26" i="4"/>
  <c r="D73" i="4"/>
  <c r="C73" i="4"/>
  <c r="B73" i="4"/>
  <c r="Y72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X40" i="4" l="1"/>
  <c r="W24" i="4"/>
  <c r="Z25" i="4"/>
  <c r="X31" i="4"/>
  <c r="X39" i="4"/>
  <c r="V41" i="4"/>
  <c r="Y43" i="4"/>
  <c r="W49" i="4"/>
  <c r="Z53" i="4"/>
  <c r="W57" i="4"/>
  <c r="Z61" i="4"/>
  <c r="X24" i="4"/>
  <c r="V29" i="4"/>
  <c r="Y31" i="4"/>
  <c r="Y39" i="4"/>
  <c r="W41" i="4"/>
  <c r="W44" i="4"/>
  <c r="Z49" i="4"/>
  <c r="X55" i="4"/>
  <c r="Z57" i="4"/>
  <c r="V65" i="4"/>
  <c r="X19" i="4"/>
  <c r="V25" i="4"/>
  <c r="W29" i="4"/>
  <c r="W32" i="4"/>
  <c r="W40" i="4"/>
  <c r="Z41" i="4"/>
  <c r="X44" i="4"/>
  <c r="V53" i="4"/>
  <c r="Y55" i="4"/>
  <c r="V61" i="4"/>
  <c r="W65" i="4"/>
  <c r="Y19" i="4"/>
  <c r="W25" i="4"/>
  <c r="Z29" i="4"/>
  <c r="X32" i="4"/>
  <c r="X43" i="4"/>
  <c r="V49" i="4"/>
  <c r="W53" i="4"/>
  <c r="V57" i="4"/>
  <c r="W61" i="4"/>
  <c r="Z65" i="4"/>
  <c r="W20" i="4"/>
  <c r="X27" i="4"/>
  <c r="V33" i="4"/>
  <c r="Z33" i="4"/>
  <c r="W36" i="4"/>
  <c r="V37" i="4"/>
  <c r="Z37" i="4"/>
  <c r="V45" i="4"/>
  <c r="Z45" i="4"/>
  <c r="X47" i="4"/>
  <c r="W64" i="4"/>
  <c r="X20" i="4"/>
  <c r="Y27" i="4"/>
  <c r="W33" i="4"/>
  <c r="X36" i="4"/>
  <c r="W37" i="4"/>
  <c r="W45" i="4"/>
  <c r="Y47" i="4"/>
  <c r="X64" i="4"/>
  <c r="V19" i="4"/>
  <c r="Z19" i="4"/>
  <c r="Y20" i="4"/>
  <c r="Y24" i="4"/>
  <c r="X25" i="4"/>
  <c r="V27" i="4"/>
  <c r="Z27" i="4"/>
  <c r="X29" i="4"/>
  <c r="V31" i="4"/>
  <c r="Z31" i="4"/>
  <c r="Y32" i="4"/>
  <c r="X33" i="4"/>
  <c r="Y36" i="4"/>
  <c r="X37" i="4"/>
  <c r="V39" i="4"/>
  <c r="Z39" i="4"/>
  <c r="Y40" i="4"/>
  <c r="X41" i="4"/>
  <c r="V43" i="4"/>
  <c r="Z43" i="4"/>
  <c r="Y44" i="4"/>
  <c r="X45" i="4"/>
  <c r="V47" i="4"/>
  <c r="Z47" i="4"/>
  <c r="X49" i="4"/>
  <c r="X53" i="4"/>
  <c r="V55" i="4"/>
  <c r="Z55" i="4"/>
  <c r="X57" i="4"/>
  <c r="X61" i="4"/>
  <c r="Y64" i="4"/>
  <c r="X65" i="4"/>
  <c r="V20" i="4"/>
  <c r="V24" i="4"/>
  <c r="V32" i="4"/>
  <c r="V36" i="4"/>
  <c r="V40" i="4"/>
  <c r="V44" i="4"/>
  <c r="V64" i="4"/>
  <c r="AC36" i="7"/>
  <c r="Y70" i="4"/>
  <c r="Z70" i="4"/>
  <c r="V70" i="4"/>
  <c r="X70" i="4"/>
  <c r="Y71" i="4"/>
  <c r="V72" i="4"/>
  <c r="Z72" i="4"/>
  <c r="W73" i="4"/>
  <c r="V71" i="4"/>
  <c r="Z71" i="4"/>
  <c r="W72" i="4"/>
  <c r="X73" i="4"/>
  <c r="W71" i="4"/>
  <c r="X72" i="4"/>
  <c r="Y73" i="4"/>
  <c r="V73" i="4"/>
  <c r="X69" i="4"/>
  <c r="Y69" i="4"/>
  <c r="V69" i="4"/>
  <c r="Z69" i="4"/>
  <c r="X66" i="4" l="1"/>
  <c r="W66" i="4"/>
  <c r="Z66" i="4"/>
  <c r="V66" i="4"/>
  <c r="Y66" i="4"/>
  <c r="X50" i="4"/>
  <c r="W50" i="4"/>
  <c r="Z50" i="4"/>
  <c r="V50" i="4"/>
  <c r="Y50" i="4"/>
  <c r="X34" i="4"/>
  <c r="W34" i="4"/>
  <c r="Z34" i="4"/>
  <c r="V34" i="4"/>
  <c r="Y34" i="4"/>
  <c r="W35" i="4"/>
  <c r="Z35" i="4"/>
  <c r="V35" i="4"/>
  <c r="Y35" i="4"/>
  <c r="X35" i="4"/>
  <c r="W59" i="4"/>
  <c r="Z59" i="4"/>
  <c r="V59" i="4"/>
  <c r="Y59" i="4"/>
  <c r="X59" i="4"/>
  <c r="Z60" i="4"/>
  <c r="V60" i="4"/>
  <c r="Y60" i="4"/>
  <c r="X60" i="4"/>
  <c r="W60" i="4"/>
  <c r="Y21" i="4"/>
  <c r="X21" i="4"/>
  <c r="W21" i="4"/>
  <c r="Z21" i="4"/>
  <c r="V21" i="4"/>
  <c r="X62" i="4"/>
  <c r="W62" i="4"/>
  <c r="Z62" i="4"/>
  <c r="V62" i="4"/>
  <c r="Y62" i="4"/>
  <c r="X46" i="4"/>
  <c r="W46" i="4"/>
  <c r="Z46" i="4"/>
  <c r="V46" i="4"/>
  <c r="Y46" i="4"/>
  <c r="X30" i="4"/>
  <c r="W30" i="4"/>
  <c r="Z30" i="4"/>
  <c r="V30" i="4"/>
  <c r="Y30" i="4"/>
  <c r="W67" i="4"/>
  <c r="Z67" i="4"/>
  <c r="V67" i="4"/>
  <c r="Y67" i="4"/>
  <c r="X67" i="4"/>
  <c r="W23" i="4"/>
  <c r="Z23" i="4"/>
  <c r="V23" i="4"/>
  <c r="Y23" i="4"/>
  <c r="X23" i="4"/>
  <c r="Z56" i="4"/>
  <c r="V56" i="4"/>
  <c r="Y56" i="4"/>
  <c r="X56" i="4"/>
  <c r="W56" i="4"/>
  <c r="X58" i="4"/>
  <c r="W58" i="4"/>
  <c r="Z58" i="4"/>
  <c r="V58" i="4"/>
  <c r="Y58" i="4"/>
  <c r="X42" i="4"/>
  <c r="W42" i="4"/>
  <c r="Z42" i="4"/>
  <c r="V42" i="4"/>
  <c r="Y42" i="4"/>
  <c r="X26" i="4"/>
  <c r="W26" i="4"/>
  <c r="Z26" i="4"/>
  <c r="V26" i="4"/>
  <c r="Y26" i="4"/>
  <c r="W51" i="4"/>
  <c r="Z51" i="4"/>
  <c r="V51" i="4"/>
  <c r="Y51" i="4"/>
  <c r="X51" i="4"/>
  <c r="Z68" i="4"/>
  <c r="V68" i="4"/>
  <c r="Y68" i="4"/>
  <c r="X68" i="4"/>
  <c r="W68" i="4"/>
  <c r="Z52" i="4"/>
  <c r="V52" i="4"/>
  <c r="Y52" i="4"/>
  <c r="X52" i="4"/>
  <c r="W52" i="4"/>
  <c r="X54" i="4"/>
  <c r="W54" i="4"/>
  <c r="Z54" i="4"/>
  <c r="V54" i="4"/>
  <c r="Y54" i="4"/>
  <c r="X38" i="4"/>
  <c r="W38" i="4"/>
  <c r="Z38" i="4"/>
  <c r="V38" i="4"/>
  <c r="Y38" i="4"/>
  <c r="X22" i="4"/>
  <c r="W22" i="4"/>
  <c r="Z22" i="4"/>
  <c r="V22" i="4"/>
  <c r="Y22" i="4"/>
  <c r="W63" i="4"/>
  <c r="Z63" i="4"/>
  <c r="V63" i="4"/>
  <c r="Y63" i="4"/>
  <c r="X63" i="4"/>
  <c r="Z48" i="4"/>
  <c r="V48" i="4"/>
  <c r="Y48" i="4"/>
  <c r="X48" i="4"/>
  <c r="W48" i="4"/>
  <c r="Z28" i="4"/>
  <c r="V28" i="4"/>
  <c r="Y28" i="4"/>
  <c r="X28" i="4"/>
  <c r="W28" i="4"/>
  <c r="K169" i="6" l="1"/>
  <c r="J169" i="6"/>
  <c r="I169" i="6"/>
  <c r="H169" i="6"/>
  <c r="G169" i="6"/>
  <c r="K154" i="6"/>
  <c r="J154" i="6"/>
  <c r="I154" i="6"/>
  <c r="H154" i="6"/>
  <c r="G154" i="6"/>
  <c r="K139" i="6"/>
  <c r="J139" i="6"/>
  <c r="I139" i="6"/>
  <c r="H139" i="6"/>
  <c r="G139" i="6"/>
  <c r="K124" i="6"/>
  <c r="J124" i="6"/>
  <c r="I124" i="6"/>
  <c r="H124" i="6"/>
  <c r="G124" i="6"/>
  <c r="K109" i="6"/>
  <c r="J109" i="6"/>
  <c r="I109" i="6"/>
  <c r="H109" i="6"/>
  <c r="G109" i="6"/>
  <c r="K94" i="6"/>
  <c r="J94" i="6"/>
  <c r="I94" i="6"/>
  <c r="H94" i="6"/>
  <c r="G94" i="6"/>
  <c r="K79" i="6"/>
  <c r="J79" i="6"/>
  <c r="I79" i="6"/>
  <c r="H79" i="6"/>
  <c r="G79" i="6"/>
  <c r="K64" i="6"/>
  <c r="J64" i="6"/>
  <c r="I64" i="6"/>
  <c r="H64" i="6"/>
  <c r="G64" i="6"/>
  <c r="K49" i="6"/>
  <c r="J49" i="6"/>
  <c r="I49" i="6"/>
  <c r="H49" i="6"/>
  <c r="G49" i="6"/>
  <c r="K34" i="6"/>
  <c r="J34" i="6"/>
  <c r="I34" i="6"/>
  <c r="H34" i="6"/>
  <c r="G34" i="6"/>
  <c r="K20" i="6"/>
  <c r="J20" i="6"/>
  <c r="I20" i="6"/>
  <c r="H20" i="6"/>
  <c r="H35" i="6" s="1"/>
  <c r="H50" i="6" s="1"/>
  <c r="H65" i="6" s="1"/>
  <c r="H80" i="6" s="1"/>
  <c r="H95" i="6" s="1"/>
  <c r="H110" i="6" s="1"/>
  <c r="H125" i="6" s="1"/>
  <c r="H140" i="6" s="1"/>
  <c r="H155" i="6" s="1"/>
  <c r="H170" i="6" s="1"/>
  <c r="G20" i="6"/>
  <c r="O154" i="6" l="1"/>
  <c r="O94" i="6"/>
  <c r="I35" i="6"/>
  <c r="I50" i="6" s="1"/>
  <c r="O34" i="6"/>
  <c r="J35" i="6"/>
  <c r="J50" i="6" s="1"/>
  <c r="J65" i="6" s="1"/>
  <c r="J80" i="6" s="1"/>
  <c r="J95" i="6" s="1"/>
  <c r="J110" i="6" s="1"/>
  <c r="J125" i="6" s="1"/>
  <c r="J140" i="6" s="1"/>
  <c r="J155" i="6" s="1"/>
  <c r="J170" i="6" s="1"/>
  <c r="J174" i="6" s="1"/>
  <c r="J175" i="6" s="1"/>
  <c r="O124" i="6"/>
  <c r="O109" i="6"/>
  <c r="I65" i="6"/>
  <c r="I80" i="6" s="1"/>
  <c r="I95" i="6" s="1"/>
  <c r="I110" i="6" s="1"/>
  <c r="I125" i="6" s="1"/>
  <c r="I140" i="6" s="1"/>
  <c r="I155" i="6" s="1"/>
  <c r="I170" i="6" s="1"/>
  <c r="I174" i="6" s="1"/>
  <c r="I175" i="6" s="1"/>
  <c r="O49" i="6"/>
  <c r="O64" i="6"/>
  <c r="G35" i="6"/>
  <c r="K35" i="6"/>
  <c r="K50" i="6" s="1"/>
  <c r="K65" i="6" s="1"/>
  <c r="K80" i="6" s="1"/>
  <c r="K95" i="6" s="1"/>
  <c r="K110" i="6" s="1"/>
  <c r="K125" i="6" s="1"/>
  <c r="K140" i="6" s="1"/>
  <c r="K155" i="6" s="1"/>
  <c r="K170" i="6" s="1"/>
  <c r="K174" i="6" s="1"/>
  <c r="K175" i="6" s="1"/>
  <c r="O79" i="6"/>
  <c r="O139" i="6"/>
  <c r="O169" i="6"/>
  <c r="H174" i="6"/>
  <c r="H175" i="6" s="1"/>
  <c r="G50" i="6"/>
  <c r="O20" i="6"/>
  <c r="AC80" i="4"/>
  <c r="AC78" i="4" l="1"/>
  <c r="O35" i="6"/>
  <c r="O50" i="6"/>
  <c r="G65" i="6"/>
  <c r="O65" i="6" l="1"/>
  <c r="G80" i="6"/>
  <c r="O80" i="6" l="1"/>
  <c r="G95" i="6"/>
  <c r="O95" i="6" l="1"/>
  <c r="G110" i="6"/>
  <c r="O110" i="6" l="1"/>
  <c r="G125" i="6"/>
  <c r="O125" i="6" l="1"/>
  <c r="G140" i="6"/>
  <c r="O140" i="6" l="1"/>
  <c r="G155" i="6"/>
  <c r="O155" i="6" l="1"/>
  <c r="G170" i="6"/>
  <c r="O170" i="6" l="1"/>
  <c r="G174" i="6"/>
  <c r="G175" i="6" l="1"/>
  <c r="O175" i="6" s="1"/>
  <c r="O17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hironori.watanabe</author>
    <author>福島県教育センター</author>
  </authors>
  <commentList>
    <comment ref="AJ19" authorId="0" shapeId="0" xr:uid="{2E7649E1-0F63-C242-99D1-C22BD62AEAA2}">
      <text>
        <r>
          <rPr>
            <b/>
            <sz val="10"/>
            <color rgb="FF000000"/>
            <rFont val="ＭＳ ゴシック"/>
            <family val="3"/>
            <charset val="128"/>
          </rPr>
          <t>4/6 のように月日だけで入力されます。ただし、曜日がずれてしまうため、1,2月は2024/も入力してください。</t>
        </r>
      </text>
    </comment>
    <comment ref="M78" authorId="1" shapeId="0" xr:uid="{834BDAFF-4E5A-4A4D-94CC-3A65F61D1C29}">
      <text>
        <r>
          <rPr>
            <b/>
            <sz val="9"/>
            <color indexed="81"/>
            <rFont val="MS P ゴシック"/>
            <family val="3"/>
            <charset val="128"/>
          </rPr>
          <t>66時間以上となるようにご計画ください。</t>
        </r>
      </text>
    </comment>
    <comment ref="AC78" authorId="1" shapeId="0" xr:uid="{469CD84C-9323-4BCF-9FE5-777E61F6A2F4}">
      <text>
        <r>
          <rPr>
            <b/>
            <sz val="9"/>
            <color indexed="81"/>
            <rFont val="MS P ゴシック"/>
            <family val="3"/>
            <charset val="128"/>
          </rPr>
          <t>合計150時間以上となるようにご計画ください。</t>
        </r>
      </text>
    </comment>
    <comment ref="AC80" authorId="1" shapeId="0" xr:uid="{08301252-6BF3-4F94-A0AB-A2774CF49AA7}">
      <text>
        <r>
          <rPr>
            <b/>
            <sz val="9"/>
            <color indexed="81"/>
            <rFont val="MS P ゴシック"/>
            <family val="3"/>
            <charset val="128"/>
          </rPr>
          <t>合計で120時間以上となるようにご計画ください。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福島県教育センター</author>
  </authors>
  <commentList>
    <comment ref="M81" authorId="0" shapeId="0" xr:uid="{CF3EBE87-CD1C-4AAC-B361-8995003F03C3}">
      <text>
        <r>
          <rPr>
            <b/>
            <sz val="9"/>
            <color indexed="81"/>
            <rFont val="MS P ゴシック"/>
            <family val="3"/>
            <charset val="128"/>
          </rPr>
          <t>66時間以上</t>
        </r>
      </text>
    </comment>
    <comment ref="AC81" authorId="0" shapeId="0" xr:uid="{447D9789-0CAD-4EE4-9FDD-38D524C7DAE5}">
      <text>
        <r>
          <rPr>
            <b/>
            <sz val="9"/>
            <color indexed="81"/>
            <rFont val="MS P ゴシック"/>
            <family val="3"/>
            <charset val="128"/>
          </rPr>
          <t>合計150時間以上</t>
        </r>
      </text>
    </comment>
    <comment ref="AC83" authorId="0" shapeId="0" xr:uid="{C7C63C65-6286-48F0-8BD7-1037675CAA7B}">
      <text>
        <r>
          <rPr>
            <b/>
            <sz val="9"/>
            <color indexed="81"/>
            <rFont val="MS P ゴシック"/>
            <family val="3"/>
            <charset val="128"/>
          </rPr>
          <t>合計120時間以上</t>
        </r>
      </text>
    </comment>
  </commentList>
</comments>
</file>

<file path=xl/sharedStrings.xml><?xml version="1.0" encoding="utf-8"?>
<sst xmlns="http://schemas.openxmlformats.org/spreadsheetml/2006/main" count="1327" uniqueCount="262">
  <si>
    <t>学校名</t>
    <phoneticPr fontId="1"/>
  </si>
  <si>
    <t>指導教員名</t>
    <phoneticPr fontId="1"/>
  </si>
  <si>
    <t>教科指導員名</t>
  </si>
  <si>
    <t>１　校内における研修</t>
    <phoneticPr fontId="1"/>
  </si>
  <si>
    <t>学期</t>
    <phoneticPr fontId="1"/>
  </si>
  <si>
    <t>月</t>
    <phoneticPr fontId="1"/>
  </si>
  <si>
    <t>日</t>
    <phoneticPr fontId="1"/>
  </si>
  <si>
    <t>曜日</t>
    <phoneticPr fontId="1"/>
  </si>
  <si>
    <t>領域</t>
    <phoneticPr fontId="1"/>
  </si>
  <si>
    <t>指導項目</t>
    <phoneticPr fontId="1"/>
  </si>
  <si>
    <t>指導者名</t>
  </si>
  <si>
    <t>指導時間</t>
  </si>
  <si>
    <t>備考</t>
    <rPh sb="0" eb="2">
      <t>ビコウ</t>
    </rPh>
    <phoneticPr fontId="1"/>
  </si>
  <si>
    <t>教頭</t>
  </si>
  <si>
    <t>研究授業・研究協議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</si>
  <si>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</si>
  <si>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</si>
  <si>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</si>
  <si>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</si>
  <si>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</si>
  <si>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1学期</t>
    <rPh sb="1" eb="3">
      <t>ガッキ</t>
    </rPh>
    <phoneticPr fontId="1"/>
  </si>
  <si>
    <t>３学期</t>
    <rPh sb="1" eb="3">
      <t>ガッキ</t>
    </rPh>
    <phoneticPr fontId="1"/>
  </si>
  <si>
    <t>教科指導員</t>
  </si>
  <si>
    <t>指導教員・関係職員</t>
  </si>
  <si>
    <t>校長</t>
    <phoneticPr fontId="1"/>
  </si>
  <si>
    <t>教科指導員他２名</t>
    <phoneticPr fontId="1"/>
  </si>
  <si>
    <t>教科指導員他７名</t>
    <phoneticPr fontId="1"/>
  </si>
  <si>
    <t>③教科指導</t>
    <rPh sb="1" eb="3">
      <t>キョウカ</t>
    </rPh>
    <rPh sb="3" eb="5">
      <t>シドウ</t>
    </rPh>
    <phoneticPr fontId="1"/>
  </si>
  <si>
    <t>合　計</t>
    <rPh sb="0" eb="1">
      <t>ゴウ</t>
    </rPh>
    <rPh sb="2" eb="3">
      <t>ケイ</t>
    </rPh>
    <phoneticPr fontId="1"/>
  </si>
  <si>
    <t>⑤生徒指導・</t>
    <rPh sb="1" eb="3">
      <t>セイト</t>
    </rPh>
    <rPh sb="3" eb="5">
      <t>シドウ</t>
    </rPh>
    <phoneticPr fontId="1"/>
  </si>
  <si>
    <t>準備・</t>
    <rPh sb="0" eb="2">
      <t>ジュンビ</t>
    </rPh>
    <phoneticPr fontId="1"/>
  </si>
  <si>
    <t>まとめ</t>
    <phoneticPr fontId="1"/>
  </si>
  <si>
    <t>指 導</t>
    <rPh sb="0" eb="1">
      <t>ユビ</t>
    </rPh>
    <rPh sb="2" eb="3">
      <t>シルベ</t>
    </rPh>
    <phoneticPr fontId="1"/>
  </si>
  <si>
    <t>　進路指導</t>
    <phoneticPr fontId="1"/>
  </si>
  <si>
    <t>２　地区別研修Ｂ</t>
  </si>
  <si>
    <t>研修名</t>
  </si>
  <si>
    <t xml:space="preserve"> 特別支援学校研修</t>
  </si>
  <si>
    <t>小学校</t>
  </si>
  <si>
    <t>中学校</t>
  </si>
  <si>
    <t>高等学校</t>
  </si>
  <si>
    <t>他校種及び他校での授業参観等研修</t>
  </si>
  <si>
    <t>会　場</t>
  </si>
  <si>
    <t>内　容</t>
  </si>
  <si>
    <t>備　考</t>
  </si>
  <si>
    <t>○月○日（　）</t>
  </si>
  <si>
    <t>実施日</t>
    <phoneticPr fontId="1"/>
  </si>
  <si>
    <t>校長講話・授業参観</t>
    <phoneticPr fontId="1"/>
  </si>
  <si>
    <t>○月○日（　）</t>
    <phoneticPr fontId="1"/>
  </si>
  <si>
    <t>○○市立○○小学校</t>
    <phoneticPr fontId="1"/>
  </si>
  <si>
    <t>○○市立○○中学校</t>
    <phoneticPr fontId="1"/>
  </si>
  <si>
    <t>○○高等学校</t>
    <phoneticPr fontId="1"/>
  </si>
  <si>
    <t>授業参観</t>
  </si>
  <si>
    <t>校内における研修について</t>
  </si>
  <si>
    <t>初任者研修全般について</t>
  </si>
  <si>
    <t>校長名</t>
  </si>
  <si>
    <t>対象教員名</t>
  </si>
  <si>
    <t>学 校 番 号</t>
    <phoneticPr fontId="1"/>
  </si>
  <si>
    <t xml:space="preserve"> </t>
    <phoneticPr fontId="1"/>
  </si>
  <si>
    <t>学 校 番 号</t>
    <phoneticPr fontId="1"/>
  </si>
  <si>
    <t>学校名</t>
    <phoneticPr fontId="1"/>
  </si>
  <si>
    <t>指導教員名</t>
    <phoneticPr fontId="1"/>
  </si>
  <si>
    <t>学期</t>
    <phoneticPr fontId="1"/>
  </si>
  <si>
    <t>月</t>
    <phoneticPr fontId="1"/>
  </si>
  <si>
    <t>日</t>
    <phoneticPr fontId="1"/>
  </si>
  <si>
    <t>曜日</t>
    <phoneticPr fontId="1"/>
  </si>
  <si>
    <t>領域</t>
    <phoneticPr fontId="1"/>
  </si>
  <si>
    <t>指導項目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</si>
  <si>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</si>
  <si>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</si>
  <si>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</si>
  <si>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</si>
  <si>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まとめ</t>
    <phoneticPr fontId="1"/>
  </si>
  <si>
    <t>１　指導方針</t>
  </si>
  <si>
    <t>２　運営上の留意点</t>
  </si>
  <si>
    <t>３　指導計画</t>
  </si>
  <si>
    <t>（１）月別指導計画</t>
  </si>
  <si>
    <t>４　初任者の校務分掌及びその留意点</t>
  </si>
  <si>
    <t>※　作成上の留意点</t>
  </si>
  <si>
    <t>　２  必須指導項目には○印、その他の項目には・印を付す。</t>
  </si>
  <si>
    <t>※　作成上の留意点</t>
    <phoneticPr fontId="1"/>
  </si>
  <si>
    <t>　２　対象教員ごとに、Ａ４判縦３枚程度にまとめる。</t>
  </si>
  <si>
    <t xml:space="preserve">  １　必須指導項目には○印、その他の項目には・印を付す。</t>
    <phoneticPr fontId="1"/>
  </si>
  <si>
    <t>授業計画</t>
    <rPh sb="0" eb="2">
      <t>ジュギョウ</t>
    </rPh>
    <rPh sb="2" eb="4">
      <t>ケイカク</t>
    </rPh>
    <phoneticPr fontId="1"/>
  </si>
  <si>
    <t>研究授業・研究協議</t>
    <rPh sb="0" eb="2">
      <t>ケンキュウ</t>
    </rPh>
    <rPh sb="2" eb="4">
      <t>ジュギョウ</t>
    </rPh>
    <rPh sb="5" eb="7">
      <t>ケンキュウ</t>
    </rPh>
    <rPh sb="7" eb="9">
      <t>キョウギ</t>
    </rPh>
    <phoneticPr fontId="1"/>
  </si>
  <si>
    <t>授業改善</t>
    <rPh sb="0" eb="2">
      <t>ジュギョウ</t>
    </rPh>
    <rPh sb="2" eb="4">
      <t>カイゼン</t>
    </rPh>
    <phoneticPr fontId="1"/>
  </si>
  <si>
    <t>　４　対象教員ごとに、Ａ４判縦３枚程度にまとめる。</t>
    <phoneticPr fontId="1"/>
  </si>
  <si>
    <t>○</t>
    <phoneticPr fontId="1"/>
  </si>
  <si>
    <t>（１）実施状況</t>
    <rPh sb="3" eb="5">
      <t>ジッシ</t>
    </rPh>
    <rPh sb="5" eb="7">
      <t>ジョウキョウ</t>
    </rPh>
    <phoneticPr fontId="1"/>
  </si>
  <si>
    <t>（様式３）</t>
    <phoneticPr fontId="1"/>
  </si>
  <si>
    <t>①</t>
    <phoneticPr fontId="1"/>
  </si>
  <si>
    <t>① 基礎的素養</t>
    <phoneticPr fontId="1"/>
  </si>
  <si>
    <t>３　２年次教員フォローアップ研修「課題研究のテーマ」（案）</t>
    <rPh sb="3" eb="5">
      <t>ネンジ</t>
    </rPh>
    <rPh sb="5" eb="7">
      <t>キョウイン</t>
    </rPh>
    <rPh sb="14" eb="16">
      <t>ケンシュウ</t>
    </rPh>
    <rPh sb="17" eb="19">
      <t>カダイ</t>
    </rPh>
    <rPh sb="19" eb="21">
      <t>ケンキュウ</t>
    </rPh>
    <rPh sb="27" eb="28">
      <t>アン</t>
    </rPh>
    <phoneticPr fontId="1"/>
  </si>
  <si>
    <t>４　研修対象者に対する校長所見</t>
    <rPh sb="2" eb="4">
      <t>ケンシュウ</t>
    </rPh>
    <rPh sb="4" eb="6">
      <t>タイショウ</t>
    </rPh>
    <rPh sb="6" eb="7">
      <t>シャ</t>
    </rPh>
    <rPh sb="8" eb="9">
      <t>タイ</t>
    </rPh>
    <phoneticPr fontId="1"/>
  </si>
  <si>
    <t>教師としての心構え</t>
    <phoneticPr fontId="1"/>
  </si>
  <si>
    <t>教育目標と学校評価</t>
    <phoneticPr fontId="1"/>
  </si>
  <si>
    <t>授業参観Ⅰ</t>
    <phoneticPr fontId="1"/>
  </si>
  <si>
    <t>研究授業Ⅶ</t>
    <phoneticPr fontId="1"/>
  </si>
  <si>
    <t>研修の反省とまとめ</t>
    <rPh sb="0" eb="2">
      <t>ケンシュウ</t>
    </rPh>
    <rPh sb="3" eb="5">
      <t>ハンセイ</t>
    </rPh>
    <phoneticPr fontId="1"/>
  </si>
  <si>
    <t>研修の記録</t>
    <rPh sb="0" eb="2">
      <t>ケンシュウ</t>
    </rPh>
    <rPh sb="3" eb="5">
      <t>キロク</t>
    </rPh>
    <phoneticPr fontId="1"/>
  </si>
  <si>
    <t>学校要覧</t>
    <rPh sb="0" eb="2">
      <t>ガッコウ</t>
    </rPh>
    <rPh sb="2" eb="4">
      <t>ヨウラン</t>
    </rPh>
    <phoneticPr fontId="1"/>
  </si>
  <si>
    <t>・</t>
    <phoneticPr fontId="1"/>
  </si>
  <si>
    <t>生徒理解と対応</t>
    <rPh sb="0" eb="2">
      <t>セイト</t>
    </rPh>
    <rPh sb="2" eb="4">
      <t>リカイ</t>
    </rPh>
    <rPh sb="5" eb="7">
      <t>タイオウ</t>
    </rPh>
    <phoneticPr fontId="1"/>
  </si>
  <si>
    <t>生徒指導主事</t>
    <rPh sb="0" eb="2">
      <t>セイト</t>
    </rPh>
    <rPh sb="2" eb="4">
      <t>シドウ</t>
    </rPh>
    <rPh sb="4" eb="6">
      <t>シュジ</t>
    </rPh>
    <phoneticPr fontId="1"/>
  </si>
  <si>
    <t>内規、研修資料</t>
    <rPh sb="0" eb="2">
      <t>ナイキ</t>
    </rPh>
    <rPh sb="3" eb="5">
      <t>ケンシュウ</t>
    </rPh>
    <rPh sb="5" eb="7">
      <t>シリョウ</t>
    </rPh>
    <phoneticPr fontId="1"/>
  </si>
  <si>
    <t xml:space="preserve">  １　指導領域ごとに予定時数を計上し、年間150時間以上研修を行う。</t>
    <phoneticPr fontId="1"/>
  </si>
  <si>
    <t>（様式８）</t>
    <phoneticPr fontId="1"/>
  </si>
  <si>
    <r>
      <t>（２）各領域</t>
    </r>
    <r>
      <rPr>
        <sz val="10"/>
        <rFont val="ＭＳ Ｐ明朝"/>
        <family val="1"/>
        <charset val="128"/>
      </rPr>
      <t>の指導時</t>
    </r>
    <r>
      <rPr>
        <sz val="10"/>
        <rFont val="ＭＳ Ｐ明朝"/>
        <family val="1"/>
        <charset val="128"/>
      </rPr>
      <t>間</t>
    </r>
    <rPh sb="10" eb="11">
      <t>アイダ</t>
    </rPh>
    <phoneticPr fontId="1"/>
  </si>
  <si>
    <t>　３　実施月は、必ず記載するが、実施日については、やむを得ない場合、空欄としてもよいこととする。</t>
    <rPh sb="3" eb="5">
      <t>ジッシ</t>
    </rPh>
    <rPh sb="5" eb="6">
      <t>ヅキ</t>
    </rPh>
    <rPh sb="8" eb="9">
      <t>カナラ</t>
    </rPh>
    <rPh sb="10" eb="12">
      <t>キサイ</t>
    </rPh>
    <rPh sb="16" eb="19">
      <t>ジッシビ</t>
    </rPh>
    <rPh sb="28" eb="29">
      <t>エ</t>
    </rPh>
    <rPh sb="31" eb="33">
      <t>バアイ</t>
    </rPh>
    <rPh sb="34" eb="36">
      <t>クウラン</t>
    </rPh>
    <phoneticPr fontId="1"/>
  </si>
  <si>
    <t>②ホームルーム
経営</t>
    <rPh sb="8" eb="10">
      <t>ケイエイ</t>
    </rPh>
    <phoneticPr fontId="1"/>
  </si>
  <si>
    <t>④総合的な学習の
時間・特別活動</t>
    <rPh sb="1" eb="4">
      <t>ソウゴウテキ</t>
    </rPh>
    <rPh sb="5" eb="7">
      <t>ガクシュウ</t>
    </rPh>
    <rPh sb="9" eb="11">
      <t>ジカン</t>
    </rPh>
    <phoneticPr fontId="1"/>
  </si>
  <si>
    <t>○○支援学校</t>
    <rPh sb="2" eb="4">
      <t>シエン</t>
    </rPh>
    <phoneticPr fontId="1"/>
  </si>
  <si>
    <t>令和　　年度高等学校初任者研修　年間指導計画書</t>
    <rPh sb="0" eb="2">
      <t>レイワ</t>
    </rPh>
    <rPh sb="20" eb="22">
      <t>ケイカク</t>
    </rPh>
    <rPh sb="22" eb="23">
      <t>ショ</t>
    </rPh>
    <phoneticPr fontId="1"/>
  </si>
  <si>
    <t>令和　　年度高等学校初任者研修　年間指導報告書</t>
    <rPh sb="0" eb="2">
      <t>レイワ</t>
    </rPh>
    <phoneticPr fontId="1"/>
  </si>
  <si>
    <t>④総合的な学習／探究の時間・特別活動</t>
    <rPh sb="1" eb="4">
      <t>ソウゴウテキ</t>
    </rPh>
    <rPh sb="5" eb="7">
      <t>ガクシュウ</t>
    </rPh>
    <rPh sb="8" eb="10">
      <t>タンキュウ</t>
    </rPh>
    <rPh sb="11" eb="13">
      <t>ジカン</t>
    </rPh>
    <phoneticPr fontId="1"/>
  </si>
  <si>
    <t>（様式例３）校内研修実施結果の集計（対象教員一人配置校用） （校内保存用）</t>
    <phoneticPr fontId="1"/>
  </si>
  <si>
    <t>初任者研修実施結果の集計</t>
    <phoneticPr fontId="1"/>
  </si>
  <si>
    <t>月</t>
  </si>
  <si>
    <t>日</t>
  </si>
  <si>
    <t>指導項目</t>
  </si>
  <si>
    <t>備考</t>
  </si>
  <si>
    <t>①</t>
  </si>
  <si>
    <t>②</t>
  </si>
  <si>
    <t>③</t>
  </si>
  <si>
    <t>④</t>
  </si>
  <si>
    <t>⑤</t>
  </si>
  <si>
    <t>○</t>
  </si>
  <si>
    <t>○教師としての心構え</t>
  </si>
  <si>
    <t>○教育目標と学校評価</t>
  </si>
  <si>
    <t>校長</t>
  </si>
  <si>
    <t>○授業参観Ⅰ</t>
  </si>
  <si>
    <t>○教育課程と年間学習指導計画</t>
  </si>
  <si>
    <t>教務主任</t>
  </si>
  <si>
    <t>４月の小計</t>
  </si>
  <si>
    <t>・考査問題の作成と評価</t>
  </si>
  <si>
    <t>指導教員</t>
  </si>
  <si>
    <t>・生徒理解と対応</t>
  </si>
  <si>
    <t>生徒指導主任</t>
  </si>
  <si>
    <t>５月の小計</t>
  </si>
  <si>
    <t>５月までの累計</t>
  </si>
  <si>
    <t>○研究授業Ⅱ</t>
  </si>
  <si>
    <t>１年間の指導時間合計</t>
  </si>
  <si>
    <t>曜日</t>
    <rPh sb="0" eb="2">
      <t>ヨウビ</t>
    </rPh>
    <phoneticPr fontId="1"/>
  </si>
  <si>
    <t>領域</t>
    <rPh sb="0" eb="2">
      <t>リョウイキ</t>
    </rPh>
    <phoneticPr fontId="1"/>
  </si>
  <si>
    <t>６月の小計</t>
    <phoneticPr fontId="1"/>
  </si>
  <si>
    <t>６月までの累計</t>
    <phoneticPr fontId="1"/>
  </si>
  <si>
    <t>７月の小計</t>
    <phoneticPr fontId="1"/>
  </si>
  <si>
    <t>７月までの累計</t>
    <phoneticPr fontId="1"/>
  </si>
  <si>
    <t>８月の小計</t>
    <phoneticPr fontId="1"/>
  </si>
  <si>
    <t>８月までの累計</t>
    <phoneticPr fontId="1"/>
  </si>
  <si>
    <t>９月の小計</t>
    <phoneticPr fontId="1"/>
  </si>
  <si>
    <t>９月までの累計</t>
    <phoneticPr fontId="1"/>
  </si>
  <si>
    <t>１０月の小計</t>
    <phoneticPr fontId="1"/>
  </si>
  <si>
    <t>１０月までの累計</t>
    <phoneticPr fontId="1"/>
  </si>
  <si>
    <t>１１月の小計</t>
    <phoneticPr fontId="1"/>
  </si>
  <si>
    <t>１１月までの累計</t>
    <phoneticPr fontId="1"/>
  </si>
  <si>
    <t>１２月の小計</t>
    <phoneticPr fontId="1"/>
  </si>
  <si>
    <t>１２月までの累計</t>
    <phoneticPr fontId="1"/>
  </si>
  <si>
    <t>１月の小計</t>
    <phoneticPr fontId="1"/>
  </si>
  <si>
    <t>１月までの累計</t>
    <phoneticPr fontId="1"/>
  </si>
  <si>
    <t>２月の小計</t>
    <phoneticPr fontId="1"/>
  </si>
  <si>
    <t>２月までの累計</t>
    <phoneticPr fontId="1"/>
  </si>
  <si>
    <t>３月の小計</t>
    <phoneticPr fontId="1"/>
  </si>
  <si>
    <t>（様式例４）校内研修実施結果の集計（対象教員一人配置校用） （校内保存用）</t>
    <phoneticPr fontId="1"/>
  </si>
  <si>
    <t>対象教員</t>
    <rPh sb="0" eb="2">
      <t>タイショウ</t>
    </rPh>
    <rPh sb="2" eb="4">
      <t>キョウイン</t>
    </rPh>
    <phoneticPr fontId="1"/>
  </si>
  <si>
    <t>Ａ</t>
    <phoneticPr fontId="1"/>
  </si>
  <si>
    <t>Ｂ</t>
    <phoneticPr fontId="1"/>
  </si>
  <si>
    <t>Ｃ</t>
    <phoneticPr fontId="1"/>
  </si>
  <si>
    <t>／</t>
    <phoneticPr fontId="1"/>
  </si>
  <si>
    <t>Ｃ教諭4/29</t>
    <rPh sb="1" eb="3">
      <t>キョウユ</t>
    </rPh>
    <phoneticPr fontId="1"/>
  </si>
  <si>
    <t>Ａ教諭6/7</t>
    <rPh sb="1" eb="3">
      <t>キョウユ</t>
    </rPh>
    <phoneticPr fontId="1"/>
  </si>
  <si>
    <t>研究授業Ⅶ</t>
    <rPh sb="0" eb="2">
      <t>ケンキュウ</t>
    </rPh>
    <rPh sb="2" eb="4">
      <t>ジュギョウ</t>
    </rPh>
    <phoneticPr fontId="1"/>
  </si>
  <si>
    <t>Ｂ教諭2/16</t>
    <rPh sb="1" eb="3">
      <t>キョウユ</t>
    </rPh>
    <phoneticPr fontId="1"/>
  </si>
  <si>
    <t>教師としての心構え</t>
  </si>
  <si>
    <t>教育目標と学校評価</t>
  </si>
  <si>
    <t>校内組織と校務分掌</t>
  </si>
  <si>
    <t>生涯学習と学校教育、社会教育</t>
  </si>
  <si>
    <t>特別支援教育の取組</t>
  </si>
  <si>
    <t>ホームルーム担任の役割</t>
  </si>
  <si>
    <t>生徒理解と保護者との連携</t>
  </si>
  <si>
    <t>授業に臨む心構え</t>
  </si>
  <si>
    <t>学習指導の基本技術</t>
  </si>
  <si>
    <t>教材研究と学習指導案の作成</t>
  </si>
  <si>
    <t>評価の在り方</t>
  </si>
  <si>
    <t>授業参観Ⅰ</t>
  </si>
  <si>
    <t>授業参観Ⅱ</t>
  </si>
  <si>
    <t>授業参観Ⅲ</t>
  </si>
  <si>
    <t>授業参観Ⅳ</t>
  </si>
  <si>
    <t>授業参観Ⅴ</t>
  </si>
  <si>
    <t>授業参観Ⅵ</t>
  </si>
  <si>
    <t>授業参観Ⅶ</t>
  </si>
  <si>
    <t>研究授業Ⅰ</t>
  </si>
  <si>
    <t>研究授業Ⅱ</t>
  </si>
  <si>
    <t>研究授業Ⅲ</t>
  </si>
  <si>
    <t>研究授業Ⅳ</t>
  </si>
  <si>
    <t>研究授業Ⅴ</t>
  </si>
  <si>
    <t>研究授業Ⅵ</t>
  </si>
  <si>
    <t>研究授業Ⅶ</t>
  </si>
  <si>
    <t>ホームルーム活動の指導と評価</t>
  </si>
  <si>
    <t>総合的な探究の時間の指導と評価</t>
  </si>
  <si>
    <t>生徒指導の現状と課題</t>
  </si>
  <si>
    <t>生徒指導事例研究</t>
  </si>
  <si>
    <t>キャリア教育の進め方</t>
  </si>
  <si>
    <t>教育課程と年間学習指導計画・シラバス</t>
  </si>
  <si>
    <t>生徒会活動、学校行事の指導と評価</t>
  </si>
  <si>
    <t>日付</t>
    <rPh sb="0" eb="2">
      <t xml:space="preserve">ヒヅケ </t>
    </rPh>
    <phoneticPr fontId="1"/>
  </si>
  <si>
    <t>指導項目</t>
    <rPh sb="0" eb="4">
      <t xml:space="preserve">シドウコウモク </t>
    </rPh>
    <phoneticPr fontId="1"/>
  </si>
  <si>
    <t>電話、メール等外部対応のマナー</t>
  </si>
  <si>
    <t>防災管理と避難訓練</t>
  </si>
  <si>
    <t>安全教育の実際と危機管理</t>
  </si>
  <si>
    <t>ＰＴＡの組織と運営</t>
  </si>
  <si>
    <t>教育環境とユニバーサルデザイン</t>
  </si>
  <si>
    <t>文書作成の方法</t>
  </si>
  <si>
    <t>家庭訪問の仕方</t>
  </si>
  <si>
    <t>家庭や地域との連携の在り方</t>
  </si>
  <si>
    <t>ホームルーム経営</t>
  </si>
  <si>
    <t>考査問題の作成と評価</t>
  </si>
  <si>
    <t>教育機器の特性と授業への活用</t>
  </si>
  <si>
    <t>授業における生徒理解</t>
  </si>
  <si>
    <t>分かる授業の実践</t>
  </si>
  <si>
    <t>学習内容の精選と構造化</t>
  </si>
  <si>
    <t>個に応じた学習指導の進め方</t>
  </si>
  <si>
    <t>国際理解教育と学校教育</t>
  </si>
  <si>
    <t>情報教育と学校教育</t>
  </si>
  <si>
    <t>環境教育と学校教育</t>
  </si>
  <si>
    <t>福祉教育と学校教育</t>
  </si>
  <si>
    <t>健康教育と学校教育</t>
  </si>
  <si>
    <t>食育と学校教育</t>
  </si>
  <si>
    <t>地域の教育資源の理解</t>
  </si>
  <si>
    <t>生徒指導に関する学校内規</t>
  </si>
  <si>
    <t>長期休業中の生徒指導</t>
  </si>
  <si>
    <t>生徒理解と対応</t>
  </si>
  <si>
    <t>教育相談の進め方</t>
  </si>
  <si>
    <t>保健室利用と生徒の実態</t>
  </si>
  <si>
    <t>生徒指導の反省と評価</t>
  </si>
  <si>
    <t>キャリア教育の現状と課題</t>
  </si>
  <si>
    <t>指導時間</t>
    <rPh sb="0" eb="2">
      <t xml:space="preserve">シドウ </t>
    </rPh>
    <rPh sb="2" eb="4">
      <t xml:space="preserve">ジカン </t>
    </rPh>
    <phoneticPr fontId="1"/>
  </si>
  <si>
    <t>データ入力部分</t>
    <rPh sb="3" eb="7">
      <t xml:space="preserve">ニュウリョクブブン </t>
    </rPh>
    <phoneticPr fontId="1"/>
  </si>
  <si>
    <t>通し番号</t>
    <rPh sb="0" eb="1">
      <t xml:space="preserve">トオシ </t>
    </rPh>
    <rPh sb="2" eb="4">
      <t xml:space="preserve">バンゴウ </t>
    </rPh>
    <phoneticPr fontId="1"/>
  </si>
  <si>
    <t>領域</t>
    <rPh sb="0" eb="2">
      <t xml:space="preserve">リョウイキ </t>
    </rPh>
    <phoneticPr fontId="1"/>
  </si>
  <si>
    <t>必選</t>
    <rPh sb="0" eb="1">
      <t xml:space="preserve">ヒッス </t>
    </rPh>
    <rPh sb="1" eb="2">
      <t xml:space="preserve">センタク </t>
    </rPh>
    <phoneticPr fontId="1"/>
  </si>
  <si>
    <t>項　　目</t>
    <rPh sb="0" eb="4">
      <t xml:space="preserve">コウモク </t>
    </rPh>
    <phoneticPr fontId="1"/>
  </si>
  <si>
    <t>入力</t>
    <rPh sb="0" eb="2">
      <t xml:space="preserve">ニュウリョク </t>
    </rPh>
    <phoneticPr fontId="1"/>
  </si>
  <si>
    <t>必須項目の入力漏れ</t>
    <rPh sb="0" eb="4">
      <t xml:space="preserve">ヒッスコウモクノ </t>
    </rPh>
    <rPh sb="5" eb="7">
      <t xml:space="preserve">ニュウリョク </t>
    </rPh>
    <rPh sb="7" eb="8">
      <t xml:space="preserve">モレ ミギノ ニュウリョク ランヲ </t>
    </rPh>
    <phoneticPr fontId="1"/>
  </si>
  <si>
    <t>右のテーブルの「入力」欄をご確認ください。→</t>
    <phoneticPr fontId="1"/>
  </si>
  <si>
    <t>データ</t>
    <phoneticPr fontId="1"/>
  </si>
  <si>
    <t>＜提出前にご確認ください＞</t>
    <rPh sb="1" eb="3">
      <t>テイシュツ</t>
    </rPh>
    <rPh sb="3" eb="4">
      <t>マエ</t>
    </rPh>
    <rPh sb="6" eb="8">
      <t>カクニン</t>
    </rPh>
    <phoneticPr fontId="1"/>
  </si>
  <si>
    <t>授業参観は１つにつき２時間以上（参観授業＋事前または事後指導）となっているか</t>
    <rPh sb="0" eb="4">
      <t>ジュギョウサンカン</t>
    </rPh>
    <rPh sb="11" eb="13">
      <t>ジカン</t>
    </rPh>
    <rPh sb="13" eb="15">
      <t>イジョウ</t>
    </rPh>
    <rPh sb="16" eb="20">
      <t>サンカンジュギョウ</t>
    </rPh>
    <rPh sb="21" eb="23">
      <t>ジゼン</t>
    </rPh>
    <rPh sb="26" eb="28">
      <t>ジゴ</t>
    </rPh>
    <rPh sb="28" eb="30">
      <t>シドウ</t>
    </rPh>
    <phoneticPr fontId="1"/>
  </si>
  <si>
    <t>研究授業は１つにつき３時間以上（事前指導＋研究授業＋事後指導）となっているか</t>
    <rPh sb="0" eb="4">
      <t>ケンキュウジュギョウ</t>
    </rPh>
    <rPh sb="11" eb="13">
      <t>ジカン</t>
    </rPh>
    <rPh sb="13" eb="15">
      <t>イジョウ</t>
    </rPh>
    <rPh sb="16" eb="20">
      <t>ジゼンシドウ</t>
    </rPh>
    <rPh sb="21" eb="25">
      <t>ケンキュウジュギョウ</t>
    </rPh>
    <rPh sb="26" eb="28">
      <t>ジゴ</t>
    </rPh>
    <rPh sb="28" eb="30">
      <t>シドウ</t>
    </rPh>
    <phoneticPr fontId="1"/>
  </si>
  <si>
    <t>各領域の指導時間が規定時間数以上であるか</t>
    <rPh sb="0" eb="1">
      <t>カク</t>
    </rPh>
    <rPh sb="1" eb="3">
      <t>リョウイキ</t>
    </rPh>
    <rPh sb="4" eb="8">
      <t>シドウジカン</t>
    </rPh>
    <rPh sb="9" eb="11">
      <t>キテイ</t>
    </rPh>
    <rPh sb="11" eb="14">
      <t>ジカンスウ</t>
    </rPh>
    <rPh sb="14" eb="16">
      <t>イジョウ</t>
    </rPh>
    <phoneticPr fontId="1"/>
  </si>
  <si>
    <t>学校組織マネジメント</t>
    <rPh sb="0" eb="2">
      <t>ガッコウ</t>
    </rPh>
    <rPh sb="2" eb="4">
      <t>ソシキ</t>
    </rPh>
    <phoneticPr fontId="1"/>
  </si>
  <si>
    <t>小計8時間</t>
  </si>
  <si>
    <t>・</t>
  </si>
  <si>
    <t>小計4時間</t>
  </si>
  <si>
    <t>累計12時間</t>
  </si>
  <si>
    <t>小計3時間</t>
  </si>
  <si>
    <t>累計15時間</t>
  </si>
  <si>
    <t>小計0時間</t>
  </si>
  <si>
    <t>小計15時間</t>
  </si>
  <si>
    <t>合計15時間</t>
  </si>
  <si>
    <t>教育課程と年間学習指導計画</t>
  </si>
  <si>
    <t/>
  </si>
  <si>
    <t>④総合的な探究の時間・特別活動</t>
    <rPh sb="1" eb="4">
      <t>ソウゴウテキ</t>
    </rPh>
    <rPh sb="5" eb="7">
      <t>タンキュウ</t>
    </rPh>
    <rPh sb="8" eb="1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</si>
</sst>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2"/>
      <charset val="128"/>
    </font>
    <font>
      <sz val="16"/>
      <name val="ＭＳ ゴシック"/>
      <family val="2"/>
      <charset val="128"/>
    </font>
    <font>
      <sz val="11"/>
      <color rgb="FFFFFF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FF00"/>
      <name val="ＭＳ Ｐ明朝"/>
      <family val="1"/>
      <charset val="128"/>
    </font>
    <font>
      <b/>
      <sz val="11"/>
      <color rgb="FFFFFF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left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176" fontId="7" fillId="0" borderId="84" xfId="0" applyNumberFormat="1" applyFont="1" applyBorder="1" applyAlignment="1">
      <alignment vertical="center" wrapText="1"/>
    </xf>
    <xf numFmtId="176" fontId="7" fillId="0" borderId="21" xfId="0" applyNumberFormat="1" applyFont="1" applyBorder="1" applyAlignment="1">
      <alignment vertical="center" wrapText="1"/>
    </xf>
    <xf numFmtId="176" fontId="7" fillId="0" borderId="12" xfId="0" applyNumberFormat="1" applyFont="1" applyBorder="1" applyAlignment="1">
      <alignment vertical="center" wrapText="1"/>
    </xf>
    <xf numFmtId="176" fontId="7" fillId="0" borderId="80" xfId="0" applyNumberFormat="1" applyFont="1" applyBorder="1" applyAlignment="1">
      <alignment vertical="center" wrapText="1"/>
    </xf>
    <xf numFmtId="176" fontId="7" fillId="0" borderId="81" xfId="0" applyNumberFormat="1" applyFont="1" applyBorder="1" applyAlignment="1">
      <alignment vertical="center" wrapText="1"/>
    </xf>
    <xf numFmtId="176" fontId="7" fillId="0" borderId="82" xfId="0" applyNumberFormat="1" applyFont="1" applyBorder="1" applyAlignment="1">
      <alignment vertical="center" wrapText="1"/>
    </xf>
    <xf numFmtId="176" fontId="7" fillId="0" borderId="83" xfId="0" applyNumberFormat="1" applyFont="1" applyBorder="1" applyAlignment="1">
      <alignment vertical="center" wrapText="1"/>
    </xf>
    <xf numFmtId="176" fontId="7" fillId="0" borderId="22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7" fillId="0" borderId="86" xfId="0" applyNumberFormat="1" applyFont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176" fontId="7" fillId="0" borderId="44" xfId="0" applyNumberFormat="1" applyFont="1" applyBorder="1" applyAlignment="1">
      <alignment vertical="center" wrapText="1"/>
    </xf>
    <xf numFmtId="176" fontId="7" fillId="0" borderId="65" xfId="0" applyNumberFormat="1" applyFont="1" applyBorder="1" applyAlignment="1">
      <alignment vertical="center" wrapText="1"/>
    </xf>
    <xf numFmtId="0" fontId="7" fillId="0" borderId="92" xfId="0" applyFont="1" applyBorder="1" applyAlignment="1">
      <alignment horizontal="center" vertical="center" wrapText="1"/>
    </xf>
    <xf numFmtId="176" fontId="7" fillId="0" borderId="89" xfId="0" applyNumberFormat="1" applyFont="1" applyBorder="1" applyAlignment="1">
      <alignment vertical="center" wrapText="1"/>
    </xf>
    <xf numFmtId="176" fontId="7" fillId="0" borderId="90" xfId="0" applyNumberFormat="1" applyFont="1" applyBorder="1" applyAlignment="1">
      <alignment vertical="center" wrapText="1"/>
    </xf>
    <xf numFmtId="176" fontId="7" fillId="0" borderId="91" xfId="0" applyNumberFormat="1" applyFont="1" applyBorder="1" applyAlignment="1">
      <alignment vertical="center" wrapText="1"/>
    </xf>
    <xf numFmtId="176" fontId="7" fillId="0" borderId="88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vertical="center" wrapText="1"/>
    </xf>
    <xf numFmtId="176" fontId="7" fillId="0" borderId="79" xfId="0" applyNumberFormat="1" applyFont="1" applyBorder="1" applyAlignment="1">
      <alignment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176" fontId="7" fillId="0" borderId="85" xfId="0" applyNumberFormat="1" applyFont="1" applyBorder="1" applyAlignment="1">
      <alignment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76" fontId="7" fillId="0" borderId="43" xfId="0" applyNumberFormat="1" applyFont="1" applyBorder="1" applyAlignment="1">
      <alignment vertical="center" wrapText="1"/>
    </xf>
    <xf numFmtId="0" fontId="7" fillId="0" borderId="5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left" vertical="center" wrapText="1"/>
    </xf>
    <xf numFmtId="0" fontId="7" fillId="0" borderId="97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 wrapText="1"/>
    </xf>
    <xf numFmtId="176" fontId="7" fillId="0" borderId="65" xfId="0" applyNumberFormat="1" applyFont="1" applyBorder="1" applyAlignment="1">
      <alignment horizontal="center" vertical="center" wrapText="1"/>
    </xf>
    <xf numFmtId="176" fontId="7" fillId="0" borderId="85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176" fontId="7" fillId="0" borderId="80" xfId="0" applyNumberFormat="1" applyFont="1" applyBorder="1" applyAlignment="1">
      <alignment horizontal="center" vertical="center" wrapText="1"/>
    </xf>
    <xf numFmtId="176" fontId="7" fillId="0" borderId="44" xfId="0" applyNumberFormat="1" applyFont="1" applyBorder="1" applyAlignment="1">
      <alignment horizontal="center" vertical="center" wrapText="1"/>
    </xf>
    <xf numFmtId="176" fontId="7" fillId="0" borderId="88" xfId="0" applyNumberFormat="1" applyFont="1" applyBorder="1" applyAlignment="1">
      <alignment horizontal="center" vertical="center" wrapText="1"/>
    </xf>
    <xf numFmtId="176" fontId="7" fillId="0" borderId="82" xfId="0" applyNumberFormat="1" applyFont="1" applyBorder="1" applyAlignment="1">
      <alignment horizontal="center" vertical="center" wrapText="1"/>
    </xf>
    <xf numFmtId="176" fontId="7" fillId="0" borderId="83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left" vertical="center" wrapText="1"/>
    </xf>
    <xf numFmtId="176" fontId="7" fillId="0" borderId="33" xfId="0" applyNumberFormat="1" applyFont="1" applyBorder="1" applyAlignment="1">
      <alignment vertical="center" wrapText="1"/>
    </xf>
    <xf numFmtId="176" fontId="7" fillId="0" borderId="61" xfId="0" applyNumberFormat="1" applyFont="1" applyBorder="1" applyAlignment="1">
      <alignment vertical="center" wrapText="1"/>
    </xf>
    <xf numFmtId="176" fontId="7" fillId="0" borderId="100" xfId="0" applyNumberFormat="1" applyFont="1" applyBorder="1" applyAlignment="1">
      <alignment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14" fontId="0" fillId="0" borderId="0" xfId="0" applyNumberFormat="1">
      <alignment vertical="center"/>
    </xf>
    <xf numFmtId="14" fontId="2" fillId="0" borderId="0" xfId="0" applyNumberFormat="1" applyFont="1">
      <alignment vertical="center"/>
    </xf>
    <xf numFmtId="0" fontId="2" fillId="0" borderId="35" xfId="0" applyFont="1" applyBorder="1" applyAlignment="1">
      <alignment vertical="center" textRotation="255"/>
    </xf>
    <xf numFmtId="0" fontId="2" fillId="0" borderId="60" xfId="0" applyFont="1" applyBorder="1" applyAlignment="1">
      <alignment vertical="center" textRotation="255"/>
    </xf>
    <xf numFmtId="14" fontId="10" fillId="0" borderId="0" xfId="0" applyNumberFormat="1" applyFont="1" applyAlignment="1">
      <alignment vertical="top" wrapText="1"/>
    </xf>
    <xf numFmtId="14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2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0" borderId="21" xfId="0" applyFont="1" applyBorder="1">
      <alignment vertical="center"/>
    </xf>
    <xf numFmtId="0" fontId="2" fillId="0" borderId="81" xfId="0" applyFont="1" applyBorder="1">
      <alignment vertical="center"/>
    </xf>
    <xf numFmtId="0" fontId="2" fillId="0" borderId="11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81" xfId="0" applyFont="1" applyFill="1" applyBorder="1">
      <alignment vertical="center"/>
    </xf>
    <xf numFmtId="0" fontId="2" fillId="2" borderId="82" xfId="0" applyFont="1" applyFill="1" applyBorder="1">
      <alignment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113" xfId="0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34" xfId="0" applyFont="1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textRotation="255"/>
    </xf>
    <xf numFmtId="0" fontId="0" fillId="2" borderId="63" xfId="0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2" fillId="0" borderId="68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2" borderId="10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2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2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67" xfId="0" applyFont="1" applyBorder="1" applyAlignment="1">
      <alignment horizontal="center" vertical="center" textRotation="255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8" xfId="0" applyFont="1" applyFill="1" applyBorder="1">
      <alignment vertical="center"/>
    </xf>
    <xf numFmtId="0" fontId="2" fillId="2" borderId="77" xfId="0" applyFont="1" applyFill="1" applyBorder="1">
      <alignment vertical="center"/>
    </xf>
    <xf numFmtId="0" fontId="2" fillId="0" borderId="7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35" xfId="0" applyFont="1" applyBorder="1" applyAlignment="1">
      <alignment horizontal="center" vertical="center" textRotation="255"/>
    </xf>
    <xf numFmtId="0" fontId="2" fillId="2" borderId="64" xfId="0" applyFont="1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15" fillId="0" borderId="12" xfId="0" applyNumberFormat="1" applyFont="1" applyBorder="1" applyAlignment="1">
      <alignment horizontal="center" vertical="top" wrapText="1"/>
    </xf>
    <xf numFmtId="0" fontId="0" fillId="0" borderId="4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45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7" xfId="0" applyFont="1" applyBorder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7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32" xfId="0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79" xfId="0" applyFont="1" applyBorder="1" applyAlignment="1">
      <alignment horizontal="center" vertical="center" textRotation="255" wrapText="1"/>
    </xf>
    <xf numFmtId="0" fontId="7" fillId="0" borderId="8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82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76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81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6" fontId="7" fillId="0" borderId="104" xfId="0" applyNumberFormat="1" applyFont="1" applyBorder="1" applyAlignment="1">
      <alignment horizontal="center" vertical="center" wrapText="1"/>
    </xf>
    <xf numFmtId="176" fontId="7" fillId="0" borderId="105" xfId="0" applyNumberFormat="1" applyFont="1" applyBorder="1" applyAlignment="1">
      <alignment horizontal="center" vertical="center" wrapText="1"/>
    </xf>
    <xf numFmtId="176" fontId="7" fillId="0" borderId="106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176" fontId="7" fillId="0" borderId="101" xfId="0" applyNumberFormat="1" applyFont="1" applyBorder="1" applyAlignment="1">
      <alignment horizontal="center" vertical="center" wrapText="1"/>
    </xf>
    <xf numFmtId="176" fontId="7" fillId="0" borderId="102" xfId="0" applyNumberFormat="1" applyFont="1" applyBorder="1" applyAlignment="1">
      <alignment horizontal="center" vertical="center" wrapText="1"/>
    </xf>
    <xf numFmtId="176" fontId="7" fillId="0" borderId="103" xfId="0" applyNumberFormat="1" applyFont="1" applyBorder="1" applyAlignment="1">
      <alignment horizontal="center" vertical="center" wrapText="1"/>
    </xf>
    <xf numFmtId="176" fontId="7" fillId="0" borderId="107" xfId="0" applyNumberFormat="1" applyFont="1" applyBorder="1" applyAlignment="1">
      <alignment horizontal="center" vertical="center" wrapText="1"/>
    </xf>
    <xf numFmtId="176" fontId="7" fillId="0" borderId="108" xfId="0" applyNumberFormat="1" applyFont="1" applyBorder="1" applyAlignment="1">
      <alignment horizontal="center" vertical="center" wrapText="1"/>
    </xf>
    <xf numFmtId="176" fontId="7" fillId="0" borderId="10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131186</xdr:rowOff>
    </xdr:from>
    <xdr:to>
      <xdr:col>33</xdr:col>
      <xdr:colOff>183678</xdr:colOff>
      <xdr:row>25</xdr:row>
      <xdr:rowOff>21215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C5FF465-BA09-1B44-AF4C-181C65129EE3}"/>
            </a:ext>
          </a:extLst>
        </xdr:cNvPr>
        <xdr:cNvGrpSpPr/>
      </xdr:nvGrpSpPr>
      <xdr:grpSpPr>
        <a:xfrm>
          <a:off x="0" y="4596506"/>
          <a:ext cx="6470178" cy="240549"/>
          <a:chOff x="7116198" y="4366268"/>
          <a:chExt cx="5489547" cy="246888"/>
        </a:xfrm>
      </xdr:grpSpPr>
      <xdr:sp macro="" textlink="">
        <xdr:nvSpPr>
          <xdr:cNvPr id="3" name="フリーフォーム 2">
            <a:extLst>
              <a:ext uri="{FF2B5EF4-FFF2-40B4-BE49-F238E27FC236}">
                <a16:creationId xmlns:a16="http://schemas.microsoft.com/office/drawing/2014/main" id="{51798909-1B86-734C-86CB-D45967570EC1}"/>
              </a:ext>
            </a:extLst>
          </xdr:cNvPr>
          <xdr:cNvSpPr/>
        </xdr:nvSpPr>
        <xdr:spPr>
          <a:xfrm>
            <a:off x="7116198" y="4366268"/>
            <a:ext cx="5489339" cy="178456"/>
          </a:xfrm>
          <a:custGeom>
            <a:avLst/>
            <a:gdLst>
              <a:gd name="connsiteX0" fmla="*/ 0 w 5489339"/>
              <a:gd name="connsiteY0" fmla="*/ 13 h 178456"/>
              <a:gd name="connsiteX1" fmla="*/ 676984 w 5489339"/>
              <a:gd name="connsiteY1" fmla="*/ 178443 h 178456"/>
              <a:gd name="connsiteX2" fmla="*/ 1374959 w 5489339"/>
              <a:gd name="connsiteY2" fmla="*/ 10509 h 178456"/>
              <a:gd name="connsiteX3" fmla="*/ 2062438 w 5489339"/>
              <a:gd name="connsiteY3" fmla="*/ 167947 h 178456"/>
              <a:gd name="connsiteX4" fmla="*/ 2744670 w 5489339"/>
              <a:gd name="connsiteY4" fmla="*/ 13 h 178456"/>
              <a:gd name="connsiteX5" fmla="*/ 3442645 w 5489339"/>
              <a:gd name="connsiteY5" fmla="*/ 178443 h 178456"/>
              <a:gd name="connsiteX6" fmla="*/ 4119628 w 5489339"/>
              <a:gd name="connsiteY6" fmla="*/ 5261 h 178456"/>
              <a:gd name="connsiteX7" fmla="*/ 4812356 w 5489339"/>
              <a:gd name="connsiteY7" fmla="*/ 178443 h 178456"/>
              <a:gd name="connsiteX8" fmla="*/ 5489339 w 5489339"/>
              <a:gd name="connsiteY8" fmla="*/ 5261 h 1784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5489339" h="178456">
                <a:moveTo>
                  <a:pt x="0" y="13"/>
                </a:moveTo>
                <a:cubicBezTo>
                  <a:pt x="223912" y="88353"/>
                  <a:pt x="447824" y="176694"/>
                  <a:pt x="676984" y="178443"/>
                </a:cubicBezTo>
                <a:cubicBezTo>
                  <a:pt x="906144" y="180192"/>
                  <a:pt x="1144050" y="12258"/>
                  <a:pt x="1374959" y="10509"/>
                </a:cubicBezTo>
                <a:cubicBezTo>
                  <a:pt x="1605868" y="8760"/>
                  <a:pt x="1834153" y="169696"/>
                  <a:pt x="2062438" y="167947"/>
                </a:cubicBezTo>
                <a:cubicBezTo>
                  <a:pt x="2290723" y="166198"/>
                  <a:pt x="2514636" y="-1736"/>
                  <a:pt x="2744670" y="13"/>
                </a:cubicBezTo>
                <a:cubicBezTo>
                  <a:pt x="2974704" y="1762"/>
                  <a:pt x="3213485" y="177568"/>
                  <a:pt x="3442645" y="178443"/>
                </a:cubicBezTo>
                <a:cubicBezTo>
                  <a:pt x="3671805" y="179318"/>
                  <a:pt x="3891343" y="5261"/>
                  <a:pt x="4119628" y="5261"/>
                </a:cubicBezTo>
                <a:cubicBezTo>
                  <a:pt x="4347913" y="5261"/>
                  <a:pt x="4584071" y="178443"/>
                  <a:pt x="4812356" y="178443"/>
                </a:cubicBezTo>
                <a:cubicBezTo>
                  <a:pt x="5040641" y="178443"/>
                  <a:pt x="5398375" y="5261"/>
                  <a:pt x="5489339" y="5261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9808A2A7-9F28-AA42-A858-6EA75FA75510}"/>
              </a:ext>
            </a:extLst>
          </xdr:cNvPr>
          <xdr:cNvSpPr/>
        </xdr:nvSpPr>
        <xdr:spPr>
          <a:xfrm>
            <a:off x="7116406" y="4434700"/>
            <a:ext cx="5489339" cy="178456"/>
          </a:xfrm>
          <a:custGeom>
            <a:avLst/>
            <a:gdLst>
              <a:gd name="connsiteX0" fmla="*/ 0 w 5489339"/>
              <a:gd name="connsiteY0" fmla="*/ 13 h 178456"/>
              <a:gd name="connsiteX1" fmla="*/ 676984 w 5489339"/>
              <a:gd name="connsiteY1" fmla="*/ 178443 h 178456"/>
              <a:gd name="connsiteX2" fmla="*/ 1374959 w 5489339"/>
              <a:gd name="connsiteY2" fmla="*/ 10509 h 178456"/>
              <a:gd name="connsiteX3" fmla="*/ 2062438 w 5489339"/>
              <a:gd name="connsiteY3" fmla="*/ 167947 h 178456"/>
              <a:gd name="connsiteX4" fmla="*/ 2744670 w 5489339"/>
              <a:gd name="connsiteY4" fmla="*/ 13 h 178456"/>
              <a:gd name="connsiteX5" fmla="*/ 3442645 w 5489339"/>
              <a:gd name="connsiteY5" fmla="*/ 178443 h 178456"/>
              <a:gd name="connsiteX6" fmla="*/ 4119628 w 5489339"/>
              <a:gd name="connsiteY6" fmla="*/ 5261 h 178456"/>
              <a:gd name="connsiteX7" fmla="*/ 4812356 w 5489339"/>
              <a:gd name="connsiteY7" fmla="*/ 178443 h 178456"/>
              <a:gd name="connsiteX8" fmla="*/ 5489339 w 5489339"/>
              <a:gd name="connsiteY8" fmla="*/ 5261 h 1784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5489339" h="178456">
                <a:moveTo>
                  <a:pt x="0" y="13"/>
                </a:moveTo>
                <a:cubicBezTo>
                  <a:pt x="223912" y="88353"/>
                  <a:pt x="447824" y="176694"/>
                  <a:pt x="676984" y="178443"/>
                </a:cubicBezTo>
                <a:cubicBezTo>
                  <a:pt x="906144" y="180192"/>
                  <a:pt x="1144050" y="12258"/>
                  <a:pt x="1374959" y="10509"/>
                </a:cubicBezTo>
                <a:cubicBezTo>
                  <a:pt x="1605868" y="8760"/>
                  <a:pt x="1834153" y="169696"/>
                  <a:pt x="2062438" y="167947"/>
                </a:cubicBezTo>
                <a:cubicBezTo>
                  <a:pt x="2290723" y="166198"/>
                  <a:pt x="2514636" y="-1736"/>
                  <a:pt x="2744670" y="13"/>
                </a:cubicBezTo>
                <a:cubicBezTo>
                  <a:pt x="2974704" y="1762"/>
                  <a:pt x="3213485" y="177568"/>
                  <a:pt x="3442645" y="178443"/>
                </a:cubicBezTo>
                <a:cubicBezTo>
                  <a:pt x="3671805" y="179318"/>
                  <a:pt x="3891343" y="5261"/>
                  <a:pt x="4119628" y="5261"/>
                </a:cubicBezTo>
                <a:cubicBezTo>
                  <a:pt x="4347913" y="5261"/>
                  <a:pt x="4584071" y="178443"/>
                  <a:pt x="4812356" y="178443"/>
                </a:cubicBezTo>
                <a:cubicBezTo>
                  <a:pt x="5040641" y="178443"/>
                  <a:pt x="5398375" y="5261"/>
                  <a:pt x="5489339" y="5261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56866</xdr:colOff>
      <xdr:row>0</xdr:row>
      <xdr:rowOff>66343</xdr:rowOff>
    </xdr:from>
    <xdr:to>
      <xdr:col>7</xdr:col>
      <xdr:colOff>113731</xdr:colOff>
      <xdr:row>2</xdr:row>
      <xdr:rowOff>85298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4B82531E-3558-CE47-A3BB-623E52CD94F3}"/>
            </a:ext>
          </a:extLst>
        </xdr:cNvPr>
        <xdr:cNvSpPr/>
      </xdr:nvSpPr>
      <xdr:spPr>
        <a:xfrm>
          <a:off x="815075" y="66343"/>
          <a:ext cx="625522" cy="388582"/>
        </a:xfrm>
        <a:prstGeom prst="wedgeRoundRectCallout">
          <a:avLst>
            <a:gd name="adj1" fmla="val -20833"/>
            <a:gd name="adj2" fmla="val 8445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/>
            <a:t>2</a:t>
          </a:r>
          <a:r>
            <a:rPr kumimoji="1" lang="ja-JP" altLang="en-US" sz="1100"/>
            <a:t>桁</a:t>
          </a:r>
        </a:p>
      </xdr:txBody>
    </xdr:sp>
    <xdr:clientData/>
  </xdr:twoCellAnchor>
  <xdr:twoCellAnchor>
    <xdr:from>
      <xdr:col>28</xdr:col>
      <xdr:colOff>161118</xdr:colOff>
      <xdr:row>0</xdr:row>
      <xdr:rowOff>56867</xdr:rowOff>
    </xdr:from>
    <xdr:to>
      <xdr:col>33</xdr:col>
      <xdr:colOff>113730</xdr:colOff>
      <xdr:row>2</xdr:row>
      <xdr:rowOff>75822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66FD3EDE-597B-3841-A2CB-73266929B24C}"/>
            </a:ext>
          </a:extLst>
        </xdr:cNvPr>
        <xdr:cNvSpPr/>
      </xdr:nvSpPr>
      <xdr:spPr>
        <a:xfrm>
          <a:off x="5468581" y="56867"/>
          <a:ext cx="900373" cy="388582"/>
        </a:xfrm>
        <a:prstGeom prst="wedgeRoundRectCallout">
          <a:avLst>
            <a:gd name="adj1" fmla="val 21272"/>
            <a:gd name="adj2" fmla="val 8445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/>
            <a:t>公印不要</a:t>
          </a:r>
        </a:p>
      </xdr:txBody>
    </xdr:sp>
    <xdr:clientData/>
  </xdr:twoCellAnchor>
  <xdr:twoCellAnchor>
    <xdr:from>
      <xdr:col>19</xdr:col>
      <xdr:colOff>151642</xdr:colOff>
      <xdr:row>12</xdr:row>
      <xdr:rowOff>113730</xdr:rowOff>
    </xdr:from>
    <xdr:to>
      <xdr:col>33</xdr:col>
      <xdr:colOff>85299</xdr:colOff>
      <xdr:row>14</xdr:row>
      <xdr:rowOff>142163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33023976-1595-E74C-A90C-EF9ADCBDF01E}"/>
            </a:ext>
          </a:extLst>
        </xdr:cNvPr>
        <xdr:cNvSpPr/>
      </xdr:nvSpPr>
      <xdr:spPr>
        <a:xfrm>
          <a:off x="3753135" y="2682163"/>
          <a:ext cx="2587388" cy="388582"/>
        </a:xfrm>
        <a:prstGeom prst="wedgeRoundRectCallout">
          <a:avLst>
            <a:gd name="adj1" fmla="val -24328"/>
            <a:gd name="adj2" fmla="val 8932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/>
            <a:t>青色のセルには数式が入っています。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80066</xdr:colOff>
      <xdr:row>0</xdr:row>
      <xdr:rowOff>7888</xdr:rowOff>
    </xdr:from>
    <xdr:to>
      <xdr:col>38</xdr:col>
      <xdr:colOff>1751180</xdr:colOff>
      <xdr:row>14</xdr:row>
      <xdr:rowOff>132522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6BC29-BE2C-8D4D-8003-D83A24DF8630}"/>
            </a:ext>
          </a:extLst>
        </xdr:cNvPr>
        <xdr:cNvSpPr txBox="1"/>
      </xdr:nvSpPr>
      <xdr:spPr>
        <a:xfrm>
          <a:off x="6557066" y="7888"/>
          <a:ext cx="3443592" cy="2982134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データ入力部分</a:t>
          </a:r>
          <a:r>
            <a:rPr kumimoji="1" lang="ja-JP" altLang="en-US" sz="1100"/>
            <a:t>（印刷範囲外</a:t>
          </a:r>
          <a:r>
            <a:rPr kumimoji="1" lang="en-US" altLang="ja-JP" sz="1100"/>
            <a:t>AJ〜AL</a:t>
          </a:r>
          <a:r>
            <a:rPr kumimoji="1" lang="ja-JP" altLang="en-US" sz="1100"/>
            <a:t>列）に入力すると左の青色のセルに自動入力されます。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必須項目は指導項目の通し番号で入力してください。（入力する際には「作成時使用データテーブル」を印刷すると便利です。）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選択項目は手引きの例のみを記載しています。変更する場合には、青色指導項目欄の数式を消して手打ちするか、下記（</a:t>
          </a:r>
          <a:r>
            <a:rPr kumimoji="1" lang="en-US" altLang="ja-JP" sz="1100"/>
            <a:t>AK</a:t>
          </a:r>
          <a:r>
            <a:rPr kumimoji="1" lang="ja-JP" altLang="en-US" sz="1100"/>
            <a:t>列</a:t>
          </a:r>
          <a:r>
            <a:rPr kumimoji="1" lang="en-US" altLang="ja-JP" sz="1100"/>
            <a:t>〜AM</a:t>
          </a:r>
          <a:r>
            <a:rPr kumimoji="1" lang="ja-JP" altLang="en-US" sz="1100"/>
            <a:t>列下部）のデータ自体を編集して入力してください。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行数の過不足は「行挿入、行削除」してください。</a:t>
          </a:r>
          <a:endParaRPr kumimoji="1" lang="en-US" altLang="ja-JP" sz="1100"/>
        </a:p>
        <a:p>
          <a:r>
            <a:rPr kumimoji="1" lang="en-US" altLang="ja-JP" sz="1100"/>
            <a:t>17</a:t>
          </a:r>
          <a:r>
            <a:rPr kumimoji="1" lang="ja-JP" altLang="en-US" sz="1100"/>
            <a:t>行目、</a:t>
          </a:r>
          <a:r>
            <a:rPr kumimoji="1" lang="en-US" altLang="ja-JP" sz="1100"/>
            <a:t>18</a:t>
          </a:r>
          <a:r>
            <a:rPr kumimoji="1" lang="ja-JP" altLang="en-US" sz="1100"/>
            <a:t>行目を印刷タイトルに設定してあります。必要に応じて外してください。</a:t>
          </a:r>
        </a:p>
      </xdr:txBody>
    </xdr:sp>
    <xdr:clientData/>
  </xdr:twoCellAnchor>
  <xdr:twoCellAnchor>
    <xdr:from>
      <xdr:col>38</xdr:col>
      <xdr:colOff>430697</xdr:colOff>
      <xdr:row>51</xdr:row>
      <xdr:rowOff>107675</xdr:rowOff>
    </xdr:from>
    <xdr:to>
      <xdr:col>41</xdr:col>
      <xdr:colOff>2510309</xdr:colOff>
      <xdr:row>65</xdr:row>
      <xdr:rowOff>135836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A605E8A6-B45B-432B-B624-BD1ABA309E25}"/>
            </a:ext>
          </a:extLst>
        </xdr:cNvPr>
        <xdr:cNvGrpSpPr/>
      </xdr:nvGrpSpPr>
      <xdr:grpSpPr>
        <a:xfrm>
          <a:off x="8679347" y="9299300"/>
          <a:ext cx="5584812" cy="2428461"/>
          <a:chOff x="8680175" y="9417327"/>
          <a:chExt cx="5583156" cy="2463248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716297D0-F773-4769-9AB3-94F7BBE13ED6}"/>
              </a:ext>
            </a:extLst>
          </xdr:cNvPr>
          <xdr:cNvGrpSpPr/>
        </xdr:nvGrpSpPr>
        <xdr:grpSpPr>
          <a:xfrm>
            <a:off x="8680175" y="9417327"/>
            <a:ext cx="5583156" cy="2459934"/>
            <a:chOff x="8680175" y="9417327"/>
            <a:chExt cx="5583156" cy="2459934"/>
          </a:xfrm>
        </xdr:grpSpPr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8C8CFFAE-C84D-4D0E-AF8D-84AF884088D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80175" y="9417327"/>
              <a:ext cx="2880000" cy="1520000"/>
            </a:xfrm>
            <a:prstGeom prst="rect">
              <a:avLst/>
            </a:prstGeom>
          </xdr:spPr>
        </xdr:pic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6E65FA1F-EEF9-4A2F-BDC3-18174832F3F3}"/>
                </a:ext>
              </a:extLst>
            </xdr:cNvPr>
            <xdr:cNvSpPr txBox="1"/>
          </xdr:nvSpPr>
          <xdr:spPr>
            <a:xfrm>
              <a:off x="8680175" y="11032426"/>
              <a:ext cx="2880000" cy="7376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データが１ページで終わる際は、印刷タイトルのタイトル行を削除してください。</a:t>
              </a:r>
            </a:p>
          </xdr:txBody>
        </xdr:sp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A8A10F6B-DCAE-466B-8503-0D9FFF5BB06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1678479" y="9417327"/>
              <a:ext cx="2584852" cy="2459934"/>
            </a:xfrm>
            <a:prstGeom prst="rect">
              <a:avLst/>
            </a:prstGeom>
          </xdr:spPr>
        </xdr:pic>
      </xdr:grpSp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A628A635-C026-4A1D-A511-83768223F083}"/>
              </a:ext>
            </a:extLst>
          </xdr:cNvPr>
          <xdr:cNvSpPr/>
        </xdr:nvSpPr>
        <xdr:spPr>
          <a:xfrm>
            <a:off x="10949608" y="9872870"/>
            <a:ext cx="538370" cy="64604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B5048A42-2888-4888-A47C-324104BFCC5E}"/>
              </a:ext>
            </a:extLst>
          </xdr:cNvPr>
          <xdr:cNvSpPr/>
        </xdr:nvSpPr>
        <xdr:spPr>
          <a:xfrm>
            <a:off x="12054508" y="9942445"/>
            <a:ext cx="538370" cy="20375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713AB867-1C25-4667-B6AD-EE798B4810A6}"/>
              </a:ext>
            </a:extLst>
          </xdr:cNvPr>
          <xdr:cNvSpPr/>
        </xdr:nvSpPr>
        <xdr:spPr>
          <a:xfrm>
            <a:off x="13366473" y="11676823"/>
            <a:ext cx="538370" cy="20375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41</xdr:col>
      <xdr:colOff>964924</xdr:colOff>
      <xdr:row>54</xdr:row>
      <xdr:rowOff>62119</xdr:rowOff>
    </xdr:from>
    <xdr:to>
      <xdr:col>41</xdr:col>
      <xdr:colOff>1722783</xdr:colOff>
      <xdr:row>56</xdr:row>
      <xdr:rowOff>20706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9D9B7C00-839D-9A9B-B279-82F867F706E1}"/>
            </a:ext>
          </a:extLst>
        </xdr:cNvPr>
        <xdr:cNvSpPr/>
      </xdr:nvSpPr>
      <xdr:spPr>
        <a:xfrm>
          <a:off x="11964228" y="9268239"/>
          <a:ext cx="757859" cy="281609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削除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152400</xdr:rowOff>
    </xdr:from>
    <xdr:to>
      <xdr:col>6</xdr:col>
      <xdr:colOff>385141</xdr:colOff>
      <xdr:row>15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0E8137-5ACE-478C-8157-778DEE0C0A4D}"/>
            </a:ext>
          </a:extLst>
        </xdr:cNvPr>
        <xdr:cNvSpPr txBox="1"/>
      </xdr:nvSpPr>
      <xdr:spPr>
        <a:xfrm>
          <a:off x="6229350" y="152400"/>
          <a:ext cx="1813891" cy="257175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こちらは年間指導計画を作成する際に、手元の参考資料としてお使いください。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このシート自体は保護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（パスワード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をかけてあり、編集できないようになっています。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データは「年間指導計画」シートの枠外下部の部分から飛んできています。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132522</xdr:colOff>
      <xdr:row>0</xdr:row>
      <xdr:rowOff>82824</xdr:rowOff>
    </xdr:from>
    <xdr:to>
      <xdr:col>36</xdr:col>
      <xdr:colOff>629478</xdr:colOff>
      <xdr:row>28</xdr:row>
      <xdr:rowOff>74544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B44F89-551C-4249-83C0-B1DD5EBAC423}"/>
            </a:ext>
          </a:extLst>
        </xdr:cNvPr>
        <xdr:cNvSpPr txBox="1"/>
      </xdr:nvSpPr>
      <xdr:spPr>
        <a:xfrm>
          <a:off x="6609522" y="82824"/>
          <a:ext cx="1871869" cy="5300872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必要に応じて、</a:t>
          </a:r>
          <a:endParaRPr kumimoji="1" lang="en-US" altLang="ja-JP" sz="1100"/>
        </a:p>
        <a:p>
          <a:r>
            <a:rPr kumimoji="1" lang="ja-JP" altLang="en-US" sz="1100"/>
            <a:t>計画表をコピー、</a:t>
          </a:r>
          <a:endParaRPr kumimoji="1" lang="en-US" altLang="ja-JP" sz="1100"/>
        </a:p>
        <a:p>
          <a:r>
            <a:rPr kumimoji="1" lang="ja-JP" altLang="en-US" sz="1100"/>
            <a:t>値としてペースト、</a:t>
          </a:r>
          <a:endParaRPr kumimoji="1" lang="en-US" altLang="ja-JP" sz="1100"/>
        </a:p>
        <a:p>
          <a:r>
            <a:rPr kumimoji="1" lang="ja-JP" altLang="en-US" sz="1100"/>
            <a:t>修正してご提出ください。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なお、セルを結合してありますので、</a:t>
          </a:r>
          <a:r>
            <a:rPr kumimoji="1" lang="ja-JP" altLang="en-US" sz="1100">
              <a:solidFill>
                <a:srgbClr val="FF0000"/>
              </a:solidFill>
            </a:rPr>
            <a:t>指導項目名、指導者名の列はそれぞれ個別にコピーペースト</a:t>
          </a:r>
          <a:r>
            <a:rPr kumimoji="1" lang="ja-JP" altLang="en-US" sz="1100">
              <a:solidFill>
                <a:sysClr val="windowText" lastClr="000000"/>
              </a:solidFill>
            </a:rPr>
            <a:t>するなど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うまくいかない場合</a:t>
          </a:r>
          <a:endParaRPr kumimoji="1" lang="en-US" altLang="ja-JP" sz="1100"/>
        </a:p>
        <a:p>
          <a:r>
            <a:rPr kumimoji="1" lang="ja-JP" altLang="en-US" sz="1100"/>
            <a:t>→計画書の行数に対して、報告書の行数が少ないとペーストできません。報告書の行を、行挿入や、コピーした行の挿入で増やしてください。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計画書のようにチェックできるようにはなっていませんので、必須項目漏れに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ご注意ください。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176</xdr:row>
      <xdr:rowOff>0</xdr:rowOff>
    </xdr:from>
    <xdr:to>
      <xdr:col>13</xdr:col>
      <xdr:colOff>0</xdr:colOff>
      <xdr:row>183</xdr:row>
      <xdr:rowOff>29307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2385000"/>
          <a:ext cx="6572250" cy="1208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〈記入上の留意事項〉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　「指導項目」欄には、必須指導項目には「○」印を、その他の指導項目については「・」印を記して指導項目名を記入する。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　「指導時間」欄には、指導領域ごとの実施時数を記入する。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　月ごとに、指導時間等を集計し記入する。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４　「準備・まとめ」にかかわる時間も上記に準じて集計しておくことが望ましい。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168518</xdr:rowOff>
    </xdr:from>
    <xdr:to>
      <xdr:col>15</xdr:col>
      <xdr:colOff>0</xdr:colOff>
      <xdr:row>185</xdr:row>
      <xdr:rowOff>29307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30260191"/>
          <a:ext cx="6696808" cy="15459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〈記入上の留意事項〉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　「指導項目」欄には、必須指導項目には「○」印を、その他の指導項目については「・」印を記して指導項目名を記入する。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　「指導時間」欄には、指導領域ごとの実施時数を記入する。</a:t>
          </a:r>
        </a:p>
        <a:p>
          <a:r>
            <a:rPr lang="ja-JP" altLang="en-US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　「備考」欄には、実施できなかった初任者の実施状況を記入する。</a:t>
          </a:r>
        </a:p>
        <a:p>
          <a:r>
            <a:rPr lang="ja-JP" altLang="en-US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４　月ごとに、指導時間等を集計し記入する。</a:t>
          </a:r>
        </a:p>
        <a:p>
          <a:r>
            <a:rPr lang="ja-JP" altLang="en-US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５　「準備・まとめ」にかかわる時間も上記に準じて集計しておくことが望ましい。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DAAA-DCC1-4A46-B958-44BF97CC19E4}">
  <sheetPr codeName="Sheet1">
    <tabColor rgb="FF002060"/>
  </sheetPr>
  <dimension ref="A1:AI58"/>
  <sheetViews>
    <sheetView tabSelected="1" view="pageBreakPreview" zoomScale="125" zoomScaleNormal="125" zoomScaleSheetLayoutView="125" workbookViewId="0">
      <selection activeCell="AJ14" sqref="AJ14"/>
    </sheetView>
  </sheetViews>
  <sheetFormatPr defaultColWidth="9" defaultRowHeight="13.5"/>
  <cols>
    <col min="1" max="34" width="2.5" customWidth="1"/>
  </cols>
  <sheetData>
    <row r="1" spans="1:35">
      <c r="A1" s="17" t="s">
        <v>88</v>
      </c>
    </row>
    <row r="2" spans="1:35" ht="14.25">
      <c r="A2" s="202" t="s">
        <v>111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4" spans="1:35" ht="30" customHeight="1">
      <c r="A4" s="203" t="s">
        <v>56</v>
      </c>
      <c r="B4" s="203"/>
      <c r="C4" s="203"/>
      <c r="D4" s="203"/>
      <c r="E4" s="199"/>
      <c r="F4" s="200"/>
      <c r="G4" s="200"/>
      <c r="H4" s="201"/>
      <c r="I4" s="203" t="s">
        <v>0</v>
      </c>
      <c r="J4" s="203"/>
      <c r="K4" s="203"/>
      <c r="L4" s="199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203" t="s">
        <v>54</v>
      </c>
      <c r="Y4" s="203"/>
      <c r="Z4" s="203"/>
      <c r="AA4" s="199" t="s">
        <v>57</v>
      </c>
      <c r="AB4" s="200"/>
      <c r="AC4" s="200"/>
      <c r="AD4" s="200"/>
      <c r="AE4" s="200"/>
      <c r="AF4" s="200"/>
      <c r="AG4" s="200"/>
      <c r="AH4" s="201"/>
      <c r="AI4" s="1"/>
    </row>
    <row r="5" spans="1:35" ht="30" customHeight="1">
      <c r="A5" s="204" t="s">
        <v>1</v>
      </c>
      <c r="B5" s="204"/>
      <c r="C5" s="204"/>
      <c r="D5" s="204"/>
      <c r="E5" s="205"/>
      <c r="F5" s="206"/>
      <c r="G5" s="206"/>
      <c r="H5" s="206"/>
      <c r="I5" s="206"/>
      <c r="J5" s="206"/>
      <c r="K5" s="207"/>
      <c r="L5" s="204" t="s">
        <v>2</v>
      </c>
      <c r="M5" s="204"/>
      <c r="N5" s="204"/>
      <c r="O5" s="204"/>
      <c r="P5" s="204"/>
      <c r="Q5" s="199"/>
      <c r="R5" s="200"/>
      <c r="S5" s="200"/>
      <c r="T5" s="200"/>
      <c r="U5" s="200"/>
      <c r="V5" s="200"/>
      <c r="W5" s="201"/>
      <c r="X5" s="204" t="s">
        <v>55</v>
      </c>
      <c r="Y5" s="204"/>
      <c r="Z5" s="204"/>
      <c r="AA5" s="204"/>
      <c r="AB5" s="199"/>
      <c r="AC5" s="200"/>
      <c r="AD5" s="200"/>
      <c r="AE5" s="200"/>
      <c r="AF5" s="200"/>
      <c r="AG5" s="200"/>
      <c r="AH5" s="201"/>
      <c r="AI5" s="1"/>
    </row>
    <row r="6" spans="1: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>
      <c r="A7" s="1" t="s">
        <v>72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1"/>
    </row>
    <row r="9" spans="1:35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1"/>
    </row>
    <row r="10" spans="1:3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1"/>
    </row>
    <row r="11" spans="1:35">
      <c r="A11" s="1" t="s">
        <v>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1"/>
    </row>
    <row r="13" spans="1:3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1"/>
    </row>
    <row r="14" spans="1:3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1"/>
    </row>
    <row r="15" spans="1:35">
      <c r="A15" s="1" t="s">
        <v>74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4.25" thickBot="1">
      <c r="A16" s="1" t="s">
        <v>75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1"/>
      <c r="AI16" s="1"/>
    </row>
    <row r="17" spans="1:35">
      <c r="A17" s="209" t="s">
        <v>4</v>
      </c>
      <c r="B17" s="211" t="s">
        <v>5</v>
      </c>
      <c r="C17" s="213" t="s">
        <v>6</v>
      </c>
      <c r="D17" s="215" t="s">
        <v>7</v>
      </c>
      <c r="E17" s="217" t="s">
        <v>8</v>
      </c>
      <c r="F17" s="219" t="s">
        <v>9</v>
      </c>
      <c r="G17" s="220"/>
      <c r="H17" s="220"/>
      <c r="I17" s="220"/>
      <c r="J17" s="220"/>
      <c r="K17" s="220"/>
      <c r="L17" s="220"/>
      <c r="M17" s="220"/>
      <c r="N17" s="221"/>
      <c r="O17" s="225" t="s">
        <v>10</v>
      </c>
      <c r="P17" s="226"/>
      <c r="Q17" s="226"/>
      <c r="R17" s="226"/>
      <c r="S17" s="226"/>
      <c r="T17" s="226"/>
      <c r="U17" s="227"/>
      <c r="V17" s="231" t="s">
        <v>11</v>
      </c>
      <c r="W17" s="232"/>
      <c r="X17" s="232"/>
      <c r="Y17" s="232"/>
      <c r="Z17" s="232"/>
      <c r="AA17" s="225" t="s">
        <v>12</v>
      </c>
      <c r="AB17" s="226"/>
      <c r="AC17" s="226"/>
      <c r="AD17" s="226"/>
      <c r="AE17" s="226"/>
      <c r="AF17" s="226"/>
      <c r="AG17" s="226"/>
      <c r="AH17" s="233"/>
      <c r="AI17" s="1"/>
    </row>
    <row r="18" spans="1:35" ht="14.25" thickBot="1">
      <c r="A18" s="210"/>
      <c r="B18" s="212"/>
      <c r="C18" s="214"/>
      <c r="D18" s="216"/>
      <c r="E18" s="218"/>
      <c r="F18" s="222"/>
      <c r="G18" s="223"/>
      <c r="H18" s="223"/>
      <c r="I18" s="223"/>
      <c r="J18" s="223"/>
      <c r="K18" s="223"/>
      <c r="L18" s="223"/>
      <c r="M18" s="223"/>
      <c r="N18" s="224"/>
      <c r="O18" s="228"/>
      <c r="P18" s="229"/>
      <c r="Q18" s="229"/>
      <c r="R18" s="229"/>
      <c r="S18" s="229"/>
      <c r="T18" s="229"/>
      <c r="U18" s="230"/>
      <c r="V18" s="133" t="s">
        <v>15</v>
      </c>
      <c r="W18" s="134" t="s">
        <v>16</v>
      </c>
      <c r="X18" s="135" t="s">
        <v>17</v>
      </c>
      <c r="Y18" s="134" t="s">
        <v>18</v>
      </c>
      <c r="Z18" s="135" t="s">
        <v>19</v>
      </c>
      <c r="AA18" s="228"/>
      <c r="AB18" s="229"/>
      <c r="AC18" s="229"/>
      <c r="AD18" s="229"/>
      <c r="AE18" s="229"/>
      <c r="AF18" s="229"/>
      <c r="AG18" s="229"/>
      <c r="AH18" s="234"/>
    </row>
    <row r="19" spans="1:35">
      <c r="A19" s="235" t="s">
        <v>20</v>
      </c>
      <c r="B19" s="122">
        <v>4</v>
      </c>
      <c r="C19" s="122" t="s">
        <v>86</v>
      </c>
      <c r="D19" s="176" t="s">
        <v>86</v>
      </c>
      <c r="E19" s="137" t="s">
        <v>15</v>
      </c>
      <c r="F19" s="125" t="s">
        <v>86</v>
      </c>
      <c r="G19" s="237" t="s">
        <v>93</v>
      </c>
      <c r="H19" s="237"/>
      <c r="I19" s="237"/>
      <c r="J19" s="237"/>
      <c r="K19" s="237"/>
      <c r="L19" s="237"/>
      <c r="M19" s="237"/>
      <c r="N19" s="238"/>
      <c r="O19" s="239" t="s">
        <v>13</v>
      </c>
      <c r="P19" s="240"/>
      <c r="Q19" s="240"/>
      <c r="R19" s="240"/>
      <c r="S19" s="240"/>
      <c r="T19" s="240"/>
      <c r="U19" s="241"/>
      <c r="V19" s="136">
        <v>2</v>
      </c>
      <c r="W19" s="137"/>
      <c r="X19" s="138"/>
      <c r="Y19" s="122"/>
      <c r="Z19" s="137"/>
      <c r="AA19" s="239"/>
      <c r="AB19" s="240"/>
      <c r="AC19" s="240"/>
      <c r="AD19" s="240"/>
      <c r="AE19" s="240"/>
      <c r="AF19" s="240"/>
      <c r="AG19" s="240"/>
      <c r="AH19" s="241"/>
    </row>
    <row r="20" spans="1:35">
      <c r="A20" s="236"/>
      <c r="B20" s="126">
        <v>4</v>
      </c>
      <c r="C20" s="126" t="s">
        <v>86</v>
      </c>
      <c r="D20" s="177" t="s">
        <v>86</v>
      </c>
      <c r="E20" s="164" t="s">
        <v>15</v>
      </c>
      <c r="F20" s="162" t="s">
        <v>86</v>
      </c>
      <c r="G20" s="242" t="s">
        <v>94</v>
      </c>
      <c r="H20" s="242"/>
      <c r="I20" s="242"/>
      <c r="J20" s="242"/>
      <c r="K20" s="242"/>
      <c r="L20" s="242"/>
      <c r="M20" s="242"/>
      <c r="N20" s="243"/>
      <c r="O20" s="244" t="s">
        <v>24</v>
      </c>
      <c r="P20" s="245"/>
      <c r="Q20" s="245"/>
      <c r="R20" s="245"/>
      <c r="S20" s="245"/>
      <c r="T20" s="245"/>
      <c r="U20" s="246"/>
      <c r="V20" s="139">
        <v>1</v>
      </c>
      <c r="W20" s="164"/>
      <c r="X20" s="163"/>
      <c r="Y20" s="126"/>
      <c r="Z20" s="164"/>
      <c r="AA20" s="244" t="s">
        <v>99</v>
      </c>
      <c r="AB20" s="245"/>
      <c r="AC20" s="245"/>
      <c r="AD20" s="245"/>
      <c r="AE20" s="245"/>
      <c r="AF20" s="245"/>
      <c r="AG20" s="245"/>
      <c r="AH20" s="246"/>
    </row>
    <row r="21" spans="1:35">
      <c r="A21" s="236"/>
      <c r="B21" s="126">
        <v>4</v>
      </c>
      <c r="C21" s="126" t="s">
        <v>86</v>
      </c>
      <c r="D21" s="177" t="s">
        <v>86</v>
      </c>
      <c r="E21" s="164" t="s">
        <v>17</v>
      </c>
      <c r="F21" s="162" t="s">
        <v>86</v>
      </c>
      <c r="G21" s="242" t="s">
        <v>95</v>
      </c>
      <c r="H21" s="242"/>
      <c r="I21" s="242"/>
      <c r="J21" s="242"/>
      <c r="K21" s="242"/>
      <c r="L21" s="242"/>
      <c r="M21" s="242"/>
      <c r="N21" s="243"/>
      <c r="O21" s="244" t="s">
        <v>25</v>
      </c>
      <c r="P21" s="245"/>
      <c r="Q21" s="245"/>
      <c r="R21" s="245"/>
      <c r="S21" s="245"/>
      <c r="T21" s="245"/>
      <c r="U21" s="246"/>
      <c r="V21" s="139"/>
      <c r="W21" s="164"/>
      <c r="X21" s="163">
        <v>2</v>
      </c>
      <c r="Y21" s="126"/>
      <c r="Z21" s="164"/>
      <c r="AA21" s="244" t="s">
        <v>14</v>
      </c>
      <c r="AB21" s="245"/>
      <c r="AC21" s="245"/>
      <c r="AD21" s="245"/>
      <c r="AE21" s="245"/>
      <c r="AF21" s="245"/>
      <c r="AG21" s="245"/>
      <c r="AH21" s="246"/>
    </row>
    <row r="22" spans="1:35">
      <c r="A22" s="236"/>
      <c r="B22" s="126">
        <v>4</v>
      </c>
      <c r="C22" s="126" t="s">
        <v>86</v>
      </c>
      <c r="D22" s="177" t="s">
        <v>86</v>
      </c>
      <c r="E22" s="164" t="s">
        <v>18</v>
      </c>
      <c r="F22" s="162" t="s">
        <v>100</v>
      </c>
      <c r="G22" s="242" t="s">
        <v>101</v>
      </c>
      <c r="H22" s="242"/>
      <c r="I22" s="242"/>
      <c r="J22" s="242"/>
      <c r="K22" s="242"/>
      <c r="L22" s="242"/>
      <c r="M22" s="242"/>
      <c r="N22" s="243"/>
      <c r="O22" s="244" t="s">
        <v>102</v>
      </c>
      <c r="P22" s="245"/>
      <c r="Q22" s="245"/>
      <c r="R22" s="245"/>
      <c r="S22" s="245"/>
      <c r="T22" s="245"/>
      <c r="U22" s="246"/>
      <c r="V22" s="139"/>
      <c r="W22" s="164"/>
      <c r="X22" s="163"/>
      <c r="Y22" s="126">
        <v>1</v>
      </c>
      <c r="Z22" s="164"/>
      <c r="AA22" s="244" t="s">
        <v>103</v>
      </c>
      <c r="AB22" s="245"/>
      <c r="AC22" s="245"/>
      <c r="AD22" s="245"/>
      <c r="AE22" s="245"/>
      <c r="AF22" s="245"/>
      <c r="AG22" s="245"/>
      <c r="AH22" s="246"/>
    </row>
    <row r="23" spans="1:35">
      <c r="A23" s="236"/>
      <c r="B23" s="126"/>
      <c r="C23" s="126"/>
      <c r="D23" s="177"/>
      <c r="E23" s="164"/>
      <c r="F23" s="162"/>
      <c r="G23" s="242"/>
      <c r="H23" s="242"/>
      <c r="I23" s="242"/>
      <c r="J23" s="242"/>
      <c r="K23" s="242"/>
      <c r="L23" s="242"/>
      <c r="M23" s="242"/>
      <c r="N23" s="243"/>
      <c r="O23" s="244"/>
      <c r="P23" s="245"/>
      <c r="Q23" s="245"/>
      <c r="R23" s="245"/>
      <c r="S23" s="245"/>
      <c r="T23" s="245"/>
      <c r="U23" s="246"/>
      <c r="V23" s="139"/>
      <c r="W23" s="164"/>
      <c r="X23" s="163"/>
      <c r="Y23" s="126"/>
      <c r="Z23" s="164"/>
      <c r="AA23" s="244"/>
      <c r="AB23" s="245"/>
      <c r="AC23" s="245"/>
      <c r="AD23" s="245"/>
      <c r="AE23" s="245"/>
      <c r="AF23" s="245"/>
      <c r="AG23" s="245"/>
      <c r="AH23" s="246"/>
    </row>
    <row r="24" spans="1:35">
      <c r="A24" s="236"/>
      <c r="B24" s="126"/>
      <c r="C24" s="126"/>
      <c r="D24" s="177"/>
      <c r="E24" s="164"/>
      <c r="F24" s="162"/>
      <c r="G24" s="242"/>
      <c r="H24" s="242"/>
      <c r="I24" s="242"/>
      <c r="J24" s="242"/>
      <c r="K24" s="242"/>
      <c r="L24" s="242"/>
      <c r="M24" s="242"/>
      <c r="N24" s="243"/>
      <c r="O24" s="244"/>
      <c r="P24" s="245"/>
      <c r="Q24" s="245"/>
      <c r="R24" s="245"/>
      <c r="S24" s="245"/>
      <c r="T24" s="245"/>
      <c r="U24" s="246"/>
      <c r="V24" s="139"/>
      <c r="W24" s="164"/>
      <c r="X24" s="163"/>
      <c r="Y24" s="126"/>
      <c r="Z24" s="164"/>
      <c r="AA24" s="244"/>
      <c r="AB24" s="245"/>
      <c r="AC24" s="245"/>
      <c r="AD24" s="245"/>
      <c r="AE24" s="245"/>
      <c r="AF24" s="245"/>
      <c r="AG24" s="245"/>
      <c r="AH24" s="246"/>
    </row>
    <row r="25" spans="1:35">
      <c r="A25" s="155"/>
      <c r="B25" s="126"/>
      <c r="C25" s="126"/>
      <c r="D25" s="177"/>
      <c r="E25" s="164"/>
      <c r="F25" s="162"/>
      <c r="G25" s="242"/>
      <c r="H25" s="242"/>
      <c r="I25" s="242"/>
      <c r="J25" s="242"/>
      <c r="K25" s="242"/>
      <c r="L25" s="242"/>
      <c r="M25" s="242"/>
      <c r="N25" s="243"/>
      <c r="O25" s="244"/>
      <c r="P25" s="245"/>
      <c r="Q25" s="245"/>
      <c r="R25" s="245"/>
      <c r="S25" s="245"/>
      <c r="T25" s="245"/>
      <c r="U25" s="246"/>
      <c r="V25" s="139"/>
      <c r="W25" s="164"/>
      <c r="X25" s="163"/>
      <c r="Y25" s="126"/>
      <c r="Z25" s="164"/>
      <c r="AA25" s="244"/>
      <c r="AB25" s="245"/>
      <c r="AC25" s="245"/>
      <c r="AD25" s="245"/>
      <c r="AE25" s="245"/>
      <c r="AF25" s="245"/>
      <c r="AG25" s="245"/>
      <c r="AH25" s="246"/>
    </row>
    <row r="26" spans="1:35">
      <c r="A26" s="155"/>
      <c r="B26" s="126"/>
      <c r="C26" s="126"/>
      <c r="D26" s="177"/>
      <c r="E26" s="164"/>
      <c r="F26" s="162"/>
      <c r="G26" s="242"/>
      <c r="H26" s="242"/>
      <c r="I26" s="242"/>
      <c r="J26" s="242"/>
      <c r="K26" s="242"/>
      <c r="L26" s="242"/>
      <c r="M26" s="242"/>
      <c r="N26" s="243"/>
      <c r="O26" s="244"/>
      <c r="P26" s="245"/>
      <c r="Q26" s="245"/>
      <c r="R26" s="245"/>
      <c r="S26" s="245"/>
      <c r="T26" s="245"/>
      <c r="U26" s="246"/>
      <c r="V26" s="139"/>
      <c r="W26" s="164"/>
      <c r="X26" s="163"/>
      <c r="Y26" s="126"/>
      <c r="Z26" s="164"/>
      <c r="AA26" s="244"/>
      <c r="AB26" s="245"/>
      <c r="AC26" s="245"/>
      <c r="AD26" s="245"/>
      <c r="AE26" s="245"/>
      <c r="AF26" s="245"/>
      <c r="AG26" s="245"/>
      <c r="AH26" s="246"/>
    </row>
    <row r="27" spans="1:35">
      <c r="A27" s="155"/>
      <c r="B27" s="126"/>
      <c r="C27" s="126"/>
      <c r="D27" s="177"/>
      <c r="E27" s="164"/>
      <c r="F27" s="162"/>
      <c r="G27" s="242"/>
      <c r="H27" s="242"/>
      <c r="I27" s="242"/>
      <c r="J27" s="242"/>
      <c r="K27" s="242"/>
      <c r="L27" s="242"/>
      <c r="M27" s="242"/>
      <c r="N27" s="243"/>
      <c r="O27" s="244"/>
      <c r="P27" s="245"/>
      <c r="Q27" s="245"/>
      <c r="R27" s="245"/>
      <c r="S27" s="245"/>
      <c r="T27" s="245"/>
      <c r="U27" s="246"/>
      <c r="V27" s="139"/>
      <c r="W27" s="164"/>
      <c r="X27" s="163"/>
      <c r="Y27" s="126"/>
      <c r="Z27" s="164"/>
      <c r="AA27" s="244"/>
      <c r="AB27" s="245"/>
      <c r="AC27" s="245"/>
      <c r="AD27" s="245"/>
      <c r="AE27" s="245"/>
      <c r="AF27" s="245"/>
      <c r="AG27" s="245"/>
      <c r="AH27" s="246"/>
    </row>
    <row r="28" spans="1:35" ht="13.5" customHeight="1">
      <c r="A28" s="236" t="s">
        <v>21</v>
      </c>
      <c r="B28" s="142">
        <v>2</v>
      </c>
      <c r="C28" s="126" t="s">
        <v>86</v>
      </c>
      <c r="D28" s="177" t="s">
        <v>86</v>
      </c>
      <c r="E28" s="164" t="s">
        <v>17</v>
      </c>
      <c r="F28" s="162" t="s">
        <v>86</v>
      </c>
      <c r="G28" s="242" t="s">
        <v>96</v>
      </c>
      <c r="H28" s="242"/>
      <c r="I28" s="242"/>
      <c r="J28" s="242"/>
      <c r="K28" s="242"/>
      <c r="L28" s="242"/>
      <c r="M28" s="242"/>
      <c r="N28" s="243"/>
      <c r="O28" s="244" t="s">
        <v>22</v>
      </c>
      <c r="P28" s="245"/>
      <c r="Q28" s="245"/>
      <c r="R28" s="245"/>
      <c r="S28" s="245"/>
      <c r="T28" s="245"/>
      <c r="U28" s="246"/>
      <c r="V28" s="139"/>
      <c r="W28" s="164"/>
      <c r="X28" s="163">
        <v>1</v>
      </c>
      <c r="Y28" s="126"/>
      <c r="Z28" s="164"/>
      <c r="AA28" s="244" t="s">
        <v>82</v>
      </c>
      <c r="AB28" s="245"/>
      <c r="AC28" s="245"/>
      <c r="AD28" s="245"/>
      <c r="AE28" s="245"/>
      <c r="AF28" s="245"/>
      <c r="AG28" s="245"/>
      <c r="AH28" s="246"/>
    </row>
    <row r="29" spans="1:35">
      <c r="A29" s="236"/>
      <c r="B29" s="142">
        <v>2</v>
      </c>
      <c r="C29" s="126" t="s">
        <v>86</v>
      </c>
      <c r="D29" s="177" t="s">
        <v>86</v>
      </c>
      <c r="E29" s="164" t="s">
        <v>17</v>
      </c>
      <c r="F29" s="162" t="s">
        <v>86</v>
      </c>
      <c r="G29" s="242" t="s">
        <v>96</v>
      </c>
      <c r="H29" s="242"/>
      <c r="I29" s="242"/>
      <c r="J29" s="242"/>
      <c r="K29" s="242"/>
      <c r="L29" s="242"/>
      <c r="M29" s="242"/>
      <c r="N29" s="243"/>
      <c r="O29" s="244" t="s">
        <v>26</v>
      </c>
      <c r="P29" s="245"/>
      <c r="Q29" s="245"/>
      <c r="R29" s="245"/>
      <c r="S29" s="245"/>
      <c r="T29" s="245"/>
      <c r="U29" s="246"/>
      <c r="V29" s="139"/>
      <c r="W29" s="164"/>
      <c r="X29" s="163">
        <v>2</v>
      </c>
      <c r="Y29" s="126"/>
      <c r="Z29" s="164"/>
      <c r="AA29" s="244" t="s">
        <v>83</v>
      </c>
      <c r="AB29" s="245"/>
      <c r="AC29" s="245"/>
      <c r="AD29" s="245"/>
      <c r="AE29" s="245"/>
      <c r="AF29" s="245"/>
      <c r="AG29" s="245"/>
      <c r="AH29" s="246"/>
    </row>
    <row r="30" spans="1:35">
      <c r="A30" s="236"/>
      <c r="B30" s="142">
        <v>2</v>
      </c>
      <c r="C30" s="126" t="s">
        <v>86</v>
      </c>
      <c r="D30" s="177" t="s">
        <v>86</v>
      </c>
      <c r="E30" s="164" t="s">
        <v>17</v>
      </c>
      <c r="F30" s="162" t="s">
        <v>86</v>
      </c>
      <c r="G30" s="242" t="s">
        <v>96</v>
      </c>
      <c r="H30" s="242"/>
      <c r="I30" s="242"/>
      <c r="J30" s="242"/>
      <c r="K30" s="242"/>
      <c r="L30" s="242"/>
      <c r="M30" s="242"/>
      <c r="N30" s="243"/>
      <c r="O30" s="244" t="s">
        <v>22</v>
      </c>
      <c r="P30" s="245"/>
      <c r="Q30" s="245"/>
      <c r="R30" s="245"/>
      <c r="S30" s="245"/>
      <c r="T30" s="245"/>
      <c r="U30" s="246"/>
      <c r="V30" s="139"/>
      <c r="W30" s="164"/>
      <c r="X30" s="163">
        <v>1</v>
      </c>
      <c r="Y30" s="126"/>
      <c r="Z30" s="164"/>
      <c r="AA30" s="244" t="s">
        <v>84</v>
      </c>
      <c r="AB30" s="245"/>
      <c r="AC30" s="245"/>
      <c r="AD30" s="245"/>
      <c r="AE30" s="245"/>
      <c r="AF30" s="245"/>
      <c r="AG30" s="245"/>
      <c r="AH30" s="246"/>
    </row>
    <row r="31" spans="1:35" ht="14.25" thickBot="1">
      <c r="A31" s="247"/>
      <c r="B31" s="170">
        <v>2</v>
      </c>
      <c r="C31" s="171" t="s">
        <v>86</v>
      </c>
      <c r="D31" s="178" t="s">
        <v>86</v>
      </c>
      <c r="E31" s="141" t="s">
        <v>15</v>
      </c>
      <c r="F31" s="132" t="s">
        <v>100</v>
      </c>
      <c r="G31" s="280" t="s">
        <v>97</v>
      </c>
      <c r="H31" s="280"/>
      <c r="I31" s="280"/>
      <c r="J31" s="280"/>
      <c r="K31" s="280"/>
      <c r="L31" s="280"/>
      <c r="M31" s="280"/>
      <c r="N31" s="281"/>
      <c r="O31" s="282" t="s">
        <v>23</v>
      </c>
      <c r="P31" s="283"/>
      <c r="Q31" s="283"/>
      <c r="R31" s="283"/>
      <c r="S31" s="283"/>
      <c r="T31" s="283"/>
      <c r="U31" s="284"/>
      <c r="V31" s="140">
        <v>2</v>
      </c>
      <c r="W31" s="141"/>
      <c r="X31" s="159"/>
      <c r="Y31" s="129"/>
      <c r="Z31" s="141"/>
      <c r="AA31" s="282" t="s">
        <v>98</v>
      </c>
      <c r="AB31" s="283"/>
      <c r="AC31" s="283"/>
      <c r="AD31" s="283"/>
      <c r="AE31" s="283"/>
      <c r="AF31" s="283"/>
      <c r="AG31" s="283"/>
      <c r="AH31" s="284"/>
    </row>
    <row r="32" spans="1:3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4.25" thickBot="1">
      <c r="A33" s="1" t="s">
        <v>106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3.5" customHeight="1">
      <c r="A34" s="248"/>
      <c r="B34" s="249"/>
      <c r="C34" s="252" t="s">
        <v>90</v>
      </c>
      <c r="D34" s="253"/>
      <c r="E34" s="253"/>
      <c r="F34" s="253"/>
      <c r="G34" s="254"/>
      <c r="H34" s="258" t="s">
        <v>108</v>
      </c>
      <c r="I34" s="253"/>
      <c r="J34" s="253"/>
      <c r="K34" s="253"/>
      <c r="L34" s="254"/>
      <c r="M34" s="260" t="s">
        <v>27</v>
      </c>
      <c r="N34" s="261"/>
      <c r="O34" s="261"/>
      <c r="P34" s="262"/>
      <c r="Q34" s="266" t="s">
        <v>113</v>
      </c>
      <c r="R34" s="266"/>
      <c r="S34" s="266"/>
      <c r="T34" s="266"/>
      <c r="U34" s="266"/>
      <c r="V34" s="266"/>
      <c r="W34" s="267"/>
      <c r="X34" s="225" t="s">
        <v>29</v>
      </c>
      <c r="Y34" s="253"/>
      <c r="Z34" s="253"/>
      <c r="AA34" s="253"/>
      <c r="AB34" s="253"/>
      <c r="AC34" s="300" t="s">
        <v>28</v>
      </c>
      <c r="AD34" s="253"/>
      <c r="AE34" s="253"/>
      <c r="AF34" s="253"/>
      <c r="AG34" s="253"/>
      <c r="AH34" s="301"/>
      <c r="AI34" s="1"/>
    </row>
    <row r="35" spans="1:35" ht="14.25" thickBot="1">
      <c r="A35" s="250"/>
      <c r="B35" s="251"/>
      <c r="C35" s="255"/>
      <c r="D35" s="256"/>
      <c r="E35" s="256"/>
      <c r="F35" s="256"/>
      <c r="G35" s="257"/>
      <c r="H35" s="259"/>
      <c r="I35" s="256"/>
      <c r="J35" s="256"/>
      <c r="K35" s="256"/>
      <c r="L35" s="257"/>
      <c r="M35" s="263"/>
      <c r="N35" s="264"/>
      <c r="O35" s="264"/>
      <c r="P35" s="265"/>
      <c r="Q35" s="268"/>
      <c r="R35" s="268"/>
      <c r="S35" s="268"/>
      <c r="T35" s="268"/>
      <c r="U35" s="268"/>
      <c r="V35" s="268"/>
      <c r="W35" s="269"/>
      <c r="X35" s="256" t="s">
        <v>33</v>
      </c>
      <c r="Y35" s="256"/>
      <c r="Z35" s="256"/>
      <c r="AA35" s="256"/>
      <c r="AB35" s="256"/>
      <c r="AC35" s="302"/>
      <c r="AD35" s="256"/>
      <c r="AE35" s="256"/>
      <c r="AF35" s="256"/>
      <c r="AG35" s="256"/>
      <c r="AH35" s="291"/>
      <c r="AI35" s="1"/>
    </row>
    <row r="36" spans="1:35">
      <c r="A36" s="252" t="s">
        <v>32</v>
      </c>
      <c r="B36" s="301"/>
      <c r="C36" s="305">
        <v>12</v>
      </c>
      <c r="D36" s="270"/>
      <c r="E36" s="270"/>
      <c r="F36" s="270"/>
      <c r="G36" s="271"/>
      <c r="H36" s="219">
        <v>24</v>
      </c>
      <c r="I36" s="270"/>
      <c r="J36" s="270"/>
      <c r="K36" s="270"/>
      <c r="L36" s="271"/>
      <c r="M36" s="307">
        <v>62</v>
      </c>
      <c r="N36" s="272"/>
      <c r="O36" s="272"/>
      <c r="P36" s="273"/>
      <c r="Q36" s="270">
        <v>18</v>
      </c>
      <c r="R36" s="270"/>
      <c r="S36" s="270"/>
      <c r="T36" s="270"/>
      <c r="U36" s="270"/>
      <c r="V36" s="270"/>
      <c r="W36" s="271"/>
      <c r="X36" s="219">
        <v>34</v>
      </c>
      <c r="Y36" s="220"/>
      <c r="Z36" s="220"/>
      <c r="AA36" s="220"/>
      <c r="AB36" s="220"/>
      <c r="AC36" s="276">
        <f>SUM(C36:AB37)</f>
        <v>150</v>
      </c>
      <c r="AD36" s="270"/>
      <c r="AE36" s="270"/>
      <c r="AF36" s="270"/>
      <c r="AG36" s="270"/>
      <c r="AH36" s="277"/>
      <c r="AI36" s="1"/>
    </row>
    <row r="37" spans="1:35">
      <c r="A37" s="303"/>
      <c r="B37" s="304"/>
      <c r="C37" s="306"/>
      <c r="D37" s="272"/>
      <c r="E37" s="272"/>
      <c r="F37" s="272"/>
      <c r="G37" s="273"/>
      <c r="H37" s="307"/>
      <c r="I37" s="272"/>
      <c r="J37" s="272"/>
      <c r="K37" s="272"/>
      <c r="L37" s="273"/>
      <c r="M37" s="308"/>
      <c r="N37" s="309"/>
      <c r="O37" s="309"/>
      <c r="P37" s="310"/>
      <c r="Q37" s="272"/>
      <c r="R37" s="272"/>
      <c r="S37" s="272"/>
      <c r="T37" s="272"/>
      <c r="U37" s="272"/>
      <c r="V37" s="272"/>
      <c r="W37" s="273"/>
      <c r="X37" s="274"/>
      <c r="Y37" s="275"/>
      <c r="Z37" s="275"/>
      <c r="AA37" s="275"/>
      <c r="AB37" s="275"/>
      <c r="AC37" s="278"/>
      <c r="AD37" s="272"/>
      <c r="AE37" s="272"/>
      <c r="AF37" s="272"/>
      <c r="AG37" s="272"/>
      <c r="AH37" s="279"/>
      <c r="AI37" s="1"/>
    </row>
    <row r="38" spans="1:35">
      <c r="A38" s="293" t="s">
        <v>30</v>
      </c>
      <c r="B38" s="294"/>
      <c r="C38" s="295">
        <v>15</v>
      </c>
      <c r="D38" s="296"/>
      <c r="E38" s="296"/>
      <c r="F38" s="296"/>
      <c r="G38" s="297"/>
      <c r="H38" s="298">
        <v>15</v>
      </c>
      <c r="I38" s="296"/>
      <c r="J38" s="296"/>
      <c r="K38" s="296"/>
      <c r="L38" s="297"/>
      <c r="M38" s="298">
        <v>55</v>
      </c>
      <c r="N38" s="296"/>
      <c r="O38" s="296"/>
      <c r="P38" s="297"/>
      <c r="Q38" s="296">
        <v>15</v>
      </c>
      <c r="R38" s="296"/>
      <c r="S38" s="296"/>
      <c r="T38" s="296"/>
      <c r="U38" s="296"/>
      <c r="V38" s="296"/>
      <c r="W38" s="297"/>
      <c r="X38" s="299">
        <v>20</v>
      </c>
      <c r="Y38" s="292"/>
      <c r="Z38" s="292"/>
      <c r="AA38" s="292"/>
      <c r="AB38" s="292"/>
      <c r="AC38" s="285">
        <f>SUM(C38:AB39)</f>
        <v>120</v>
      </c>
      <c r="AD38" s="286"/>
      <c r="AE38" s="286"/>
      <c r="AF38" s="286"/>
      <c r="AG38" s="286"/>
      <c r="AH38" s="287"/>
      <c r="AI38" s="1"/>
    </row>
    <row r="39" spans="1:35" ht="14.25" thickBot="1">
      <c r="A39" s="255" t="s">
        <v>31</v>
      </c>
      <c r="B39" s="291"/>
      <c r="C39" s="255"/>
      <c r="D39" s="256"/>
      <c r="E39" s="256"/>
      <c r="F39" s="256"/>
      <c r="G39" s="257"/>
      <c r="H39" s="259"/>
      <c r="I39" s="256"/>
      <c r="J39" s="256"/>
      <c r="K39" s="256"/>
      <c r="L39" s="257"/>
      <c r="M39" s="259"/>
      <c r="N39" s="256"/>
      <c r="O39" s="256"/>
      <c r="P39" s="257"/>
      <c r="Q39" s="256"/>
      <c r="R39" s="256"/>
      <c r="S39" s="256"/>
      <c r="T39" s="256"/>
      <c r="U39" s="256"/>
      <c r="V39" s="256"/>
      <c r="W39" s="257"/>
      <c r="X39" s="228"/>
      <c r="Y39" s="229"/>
      <c r="Z39" s="229"/>
      <c r="AA39" s="229"/>
      <c r="AB39" s="229"/>
      <c r="AC39" s="288"/>
      <c r="AD39" s="289"/>
      <c r="AE39" s="289"/>
      <c r="AF39" s="289"/>
      <c r="AG39" s="289"/>
      <c r="AH39" s="290"/>
      <c r="AI39" s="1"/>
    </row>
    <row r="40" spans="1: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>
      <c r="A42" s="292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1"/>
    </row>
    <row r="43" spans="1:35">
      <c r="A43" s="292"/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1"/>
    </row>
    <row r="44" spans="1:35">
      <c r="A44" s="292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1"/>
    </row>
    <row r="45" spans="1: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4.25" thickBot="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4.25" thickTop="1">
      <c r="A47" s="6"/>
      <c r="B47" s="7" t="s">
        <v>104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1"/>
    </row>
    <row r="48" spans="1:35">
      <c r="A48" s="10"/>
      <c r="B48" s="26" t="s">
        <v>78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4"/>
      <c r="AI48" s="1"/>
    </row>
    <row r="49" spans="1:35">
      <c r="A49" s="10"/>
      <c r="B49" s="1" t="s">
        <v>107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4"/>
      <c r="AI49" s="1"/>
    </row>
    <row r="50" spans="1:35" ht="14.25" thickBot="1">
      <c r="A50" s="11"/>
      <c r="B50" s="12" t="s">
        <v>85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4"/>
      <c r="AI50" s="1"/>
    </row>
    <row r="51" spans="1:35" ht="14.25" thickTop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</sheetData>
  <mergeCells count="89">
    <mergeCell ref="AC38:AH39"/>
    <mergeCell ref="A39:B39"/>
    <mergeCell ref="A42:AH44"/>
    <mergeCell ref="AA4:AH4"/>
    <mergeCell ref="A38:B38"/>
    <mergeCell ref="C38:G39"/>
    <mergeCell ref="H38:L39"/>
    <mergeCell ref="M38:P39"/>
    <mergeCell ref="Q38:W39"/>
    <mergeCell ref="X38:AB39"/>
    <mergeCell ref="AC34:AH35"/>
    <mergeCell ref="X35:AB35"/>
    <mergeCell ref="A36:B37"/>
    <mergeCell ref="C36:G37"/>
    <mergeCell ref="H36:L37"/>
    <mergeCell ref="M36:P37"/>
    <mergeCell ref="Q36:W37"/>
    <mergeCell ref="X36:AB37"/>
    <mergeCell ref="AC36:AH37"/>
    <mergeCell ref="AA30:AH30"/>
    <mergeCell ref="G31:N31"/>
    <mergeCell ref="O31:U31"/>
    <mergeCell ref="AA31:AH31"/>
    <mergeCell ref="X34:AB34"/>
    <mergeCell ref="A34:B35"/>
    <mergeCell ref="C34:G35"/>
    <mergeCell ref="H34:L35"/>
    <mergeCell ref="M34:P35"/>
    <mergeCell ref="Q34:W35"/>
    <mergeCell ref="A28:A31"/>
    <mergeCell ref="G28:N28"/>
    <mergeCell ref="O28:U28"/>
    <mergeCell ref="AA28:AH28"/>
    <mergeCell ref="G29:N29"/>
    <mergeCell ref="O29:U29"/>
    <mergeCell ref="AA29:AH29"/>
    <mergeCell ref="G30:N30"/>
    <mergeCell ref="O30:U30"/>
    <mergeCell ref="G26:N26"/>
    <mergeCell ref="O26:U26"/>
    <mergeCell ref="AA26:AH26"/>
    <mergeCell ref="G27:N27"/>
    <mergeCell ref="O27:U27"/>
    <mergeCell ref="AA27:AH27"/>
    <mergeCell ref="G25:N25"/>
    <mergeCell ref="O25:U25"/>
    <mergeCell ref="AA25:AH25"/>
    <mergeCell ref="G24:N24"/>
    <mergeCell ref="O24:U24"/>
    <mergeCell ref="AA24:AH24"/>
    <mergeCell ref="A19:A24"/>
    <mergeCell ref="G19:N19"/>
    <mergeCell ref="O19:U19"/>
    <mergeCell ref="AA19:AH19"/>
    <mergeCell ref="G20:N20"/>
    <mergeCell ref="O20:U20"/>
    <mergeCell ref="AA20:AH20"/>
    <mergeCell ref="G21:N21"/>
    <mergeCell ref="O21:U21"/>
    <mergeCell ref="AA21:AH21"/>
    <mergeCell ref="G22:N22"/>
    <mergeCell ref="O22:U22"/>
    <mergeCell ref="AA22:AH22"/>
    <mergeCell ref="G23:N23"/>
    <mergeCell ref="O23:U23"/>
    <mergeCell ref="AA23:AH23"/>
    <mergeCell ref="A8:AH10"/>
    <mergeCell ref="A12:AH14"/>
    <mergeCell ref="A17:A18"/>
    <mergeCell ref="B17:B18"/>
    <mergeCell ref="C17:C18"/>
    <mergeCell ref="D17:D18"/>
    <mergeCell ref="E17:E18"/>
    <mergeCell ref="F17:N18"/>
    <mergeCell ref="O17:U18"/>
    <mergeCell ref="V17:Z17"/>
    <mergeCell ref="AA17:AH18"/>
    <mergeCell ref="AB5:AH5"/>
    <mergeCell ref="A2:AH2"/>
    <mergeCell ref="A4:D4"/>
    <mergeCell ref="E4:H4"/>
    <mergeCell ref="I4:K4"/>
    <mergeCell ref="L4:W4"/>
    <mergeCell ref="X4:Z4"/>
    <mergeCell ref="A5:D5"/>
    <mergeCell ref="E5:K5"/>
    <mergeCell ref="L5:P5"/>
    <mergeCell ref="Q5:W5"/>
    <mergeCell ref="X5:AA5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AR165"/>
  <sheetViews>
    <sheetView view="pageBreakPreview" zoomScaleNormal="125" zoomScaleSheetLayoutView="100" workbookViewId="0">
      <selection activeCell="AN112" sqref="AN112:AN114"/>
    </sheetView>
  </sheetViews>
  <sheetFormatPr defaultColWidth="9" defaultRowHeight="13.5"/>
  <cols>
    <col min="1" max="35" width="2.5" customWidth="1"/>
    <col min="36" max="36" width="11" style="112" bestFit="1" customWidth="1"/>
    <col min="37" max="38" width="4.875" customWidth="1"/>
    <col min="39" max="39" width="37.625" bestFit="1" customWidth="1"/>
    <col min="40" max="40" width="4.5" style="111" customWidth="1"/>
    <col min="41" max="41" width="3.875" style="111" bestFit="1" customWidth="1"/>
    <col min="42" max="42" width="35.375" style="111" bestFit="1" customWidth="1"/>
    <col min="43" max="44" width="4.375" style="111" customWidth="1"/>
  </cols>
  <sheetData>
    <row r="1" spans="1:39">
      <c r="A1" s="17" t="s">
        <v>88</v>
      </c>
    </row>
    <row r="2" spans="1:39" ht="14.25">
      <c r="A2" s="202" t="s">
        <v>111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173"/>
    </row>
    <row r="4" spans="1:39" ht="30" customHeight="1">
      <c r="A4" s="203" t="s">
        <v>58</v>
      </c>
      <c r="B4" s="203"/>
      <c r="C4" s="203"/>
      <c r="D4" s="203"/>
      <c r="E4" s="199"/>
      <c r="F4" s="200"/>
      <c r="G4" s="200"/>
      <c r="H4" s="201"/>
      <c r="I4" s="203" t="s">
        <v>59</v>
      </c>
      <c r="J4" s="203"/>
      <c r="K4" s="203"/>
      <c r="L4" s="199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203" t="s">
        <v>54</v>
      </c>
      <c r="Y4" s="203"/>
      <c r="Z4" s="203"/>
      <c r="AA4" s="199"/>
      <c r="AB4" s="200"/>
      <c r="AC4" s="200"/>
      <c r="AD4" s="200"/>
      <c r="AE4" s="200"/>
      <c r="AF4" s="200"/>
      <c r="AG4" s="200"/>
      <c r="AH4" s="201"/>
      <c r="AI4" s="19"/>
      <c r="AJ4" s="113"/>
      <c r="AK4" s="1"/>
      <c r="AL4" s="1"/>
      <c r="AM4" s="1"/>
    </row>
    <row r="5" spans="1:39" ht="30" customHeight="1">
      <c r="A5" s="204" t="s">
        <v>60</v>
      </c>
      <c r="B5" s="204"/>
      <c r="C5" s="204"/>
      <c r="D5" s="204"/>
      <c r="E5" s="205"/>
      <c r="F5" s="206"/>
      <c r="G5" s="206"/>
      <c r="H5" s="206"/>
      <c r="I5" s="206"/>
      <c r="J5" s="206"/>
      <c r="K5" s="207"/>
      <c r="L5" s="204" t="s">
        <v>2</v>
      </c>
      <c r="M5" s="204"/>
      <c r="N5" s="204"/>
      <c r="O5" s="204"/>
      <c r="P5" s="204"/>
      <c r="Q5" s="199"/>
      <c r="R5" s="200"/>
      <c r="S5" s="200"/>
      <c r="T5" s="200"/>
      <c r="U5" s="200"/>
      <c r="V5" s="200"/>
      <c r="W5" s="201"/>
      <c r="X5" s="204" t="s">
        <v>55</v>
      </c>
      <c r="Y5" s="204"/>
      <c r="Z5" s="204"/>
      <c r="AA5" s="204"/>
      <c r="AB5" s="199"/>
      <c r="AC5" s="200"/>
      <c r="AD5" s="200"/>
      <c r="AE5" s="200"/>
      <c r="AF5" s="200"/>
      <c r="AG5" s="200"/>
      <c r="AH5" s="201"/>
      <c r="AI5" s="19"/>
      <c r="AJ5" s="113"/>
      <c r="AK5" s="1"/>
      <c r="AL5" s="1"/>
      <c r="AM5" s="1"/>
    </row>
    <row r="6" spans="1:3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13"/>
      <c r="AK6" s="1"/>
      <c r="AL6" s="1"/>
      <c r="AM6" s="1"/>
    </row>
    <row r="7" spans="1:39">
      <c r="A7" s="1" t="s">
        <v>72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13"/>
      <c r="AK7" s="1"/>
      <c r="AL7" s="1"/>
      <c r="AM7" s="1"/>
    </row>
    <row r="8" spans="1:39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166"/>
      <c r="AJ8" s="113"/>
      <c r="AK8" s="1"/>
      <c r="AL8" s="1"/>
      <c r="AM8" s="1"/>
    </row>
    <row r="9" spans="1:39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166"/>
      <c r="AJ9" s="113"/>
      <c r="AK9" s="1"/>
      <c r="AL9" s="1"/>
      <c r="AM9" s="1"/>
    </row>
    <row r="10" spans="1:39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166"/>
      <c r="AJ10" s="113"/>
      <c r="AK10" s="1"/>
      <c r="AL10" s="1"/>
      <c r="AM10" s="1"/>
    </row>
    <row r="11" spans="1:39">
      <c r="A11" s="1" t="s">
        <v>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13"/>
      <c r="AK11" s="1"/>
      <c r="AL11" s="1"/>
      <c r="AM11" s="1"/>
    </row>
    <row r="12" spans="1:39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166"/>
      <c r="AJ12" s="116"/>
      <c r="AK12" s="116"/>
      <c r="AL12" s="116"/>
      <c r="AM12" s="1"/>
    </row>
    <row r="13" spans="1:39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166"/>
      <c r="AJ13" s="116"/>
      <c r="AK13" s="116"/>
      <c r="AL13" s="116"/>
      <c r="AM13" s="1"/>
    </row>
    <row r="14" spans="1:39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166"/>
      <c r="AJ14" s="116"/>
      <c r="AK14" s="116"/>
      <c r="AL14" s="116"/>
      <c r="AM14" s="1"/>
    </row>
    <row r="15" spans="1:39" ht="14.1" customHeight="1">
      <c r="A15" s="1" t="s">
        <v>74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16"/>
      <c r="AK15" s="116"/>
      <c r="AL15" s="116"/>
      <c r="AM15" s="1"/>
    </row>
    <row r="16" spans="1:39" ht="14.25" thickBot="1">
      <c r="A16" s="1" t="s">
        <v>75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  <c r="AC16" s="3"/>
      <c r="AD16" s="3"/>
      <c r="AE16" s="3"/>
      <c r="AF16" s="3"/>
      <c r="AG16" s="3"/>
      <c r="AH16" s="1"/>
      <c r="AI16" s="1"/>
      <c r="AJ16" s="326" t="s">
        <v>236</v>
      </c>
      <c r="AK16" s="326"/>
      <c r="AL16" s="326"/>
      <c r="AM16" s="1"/>
    </row>
    <row r="17" spans="1:39">
      <c r="A17" s="209" t="s">
        <v>61</v>
      </c>
      <c r="B17" s="211" t="s">
        <v>62</v>
      </c>
      <c r="C17" s="213" t="s">
        <v>63</v>
      </c>
      <c r="D17" s="215" t="s">
        <v>64</v>
      </c>
      <c r="E17" s="322" t="s">
        <v>65</v>
      </c>
      <c r="F17" s="219" t="s">
        <v>66</v>
      </c>
      <c r="G17" s="220"/>
      <c r="H17" s="220"/>
      <c r="I17" s="220"/>
      <c r="J17" s="220"/>
      <c r="K17" s="220"/>
      <c r="L17" s="220"/>
      <c r="M17" s="220"/>
      <c r="N17" s="221"/>
      <c r="O17" s="225" t="s">
        <v>10</v>
      </c>
      <c r="P17" s="226"/>
      <c r="Q17" s="226"/>
      <c r="R17" s="226"/>
      <c r="S17" s="226"/>
      <c r="T17" s="226"/>
      <c r="U17" s="227"/>
      <c r="V17" s="231" t="s">
        <v>11</v>
      </c>
      <c r="W17" s="232"/>
      <c r="X17" s="232"/>
      <c r="Y17" s="232"/>
      <c r="Z17" s="232"/>
      <c r="AA17" s="225" t="s">
        <v>12</v>
      </c>
      <c r="AB17" s="226"/>
      <c r="AC17" s="226"/>
      <c r="AD17" s="226"/>
      <c r="AE17" s="226"/>
      <c r="AF17" s="226"/>
      <c r="AG17" s="226"/>
      <c r="AH17" s="233"/>
      <c r="AJ17" s="327" t="s">
        <v>204</v>
      </c>
      <c r="AK17" s="327" t="s">
        <v>205</v>
      </c>
      <c r="AL17" s="327" t="s">
        <v>235</v>
      </c>
      <c r="AM17" s="1"/>
    </row>
    <row r="18" spans="1:39" ht="14.25" thickBot="1">
      <c r="A18" s="210"/>
      <c r="B18" s="212"/>
      <c r="C18" s="214"/>
      <c r="D18" s="216"/>
      <c r="E18" s="323"/>
      <c r="F18" s="222"/>
      <c r="G18" s="223"/>
      <c r="H18" s="223"/>
      <c r="I18" s="223"/>
      <c r="J18" s="223"/>
      <c r="K18" s="223"/>
      <c r="L18" s="223"/>
      <c r="M18" s="223"/>
      <c r="N18" s="224"/>
      <c r="O18" s="228"/>
      <c r="P18" s="229"/>
      <c r="Q18" s="229"/>
      <c r="R18" s="229"/>
      <c r="S18" s="229"/>
      <c r="T18" s="229"/>
      <c r="U18" s="230"/>
      <c r="V18" s="174" t="s">
        <v>89</v>
      </c>
      <c r="W18" s="171" t="s">
        <v>67</v>
      </c>
      <c r="X18" s="132" t="s">
        <v>68</v>
      </c>
      <c r="Y18" s="171" t="s">
        <v>69</v>
      </c>
      <c r="Z18" s="132" t="s">
        <v>70</v>
      </c>
      <c r="AA18" s="228"/>
      <c r="AB18" s="229"/>
      <c r="AC18" s="229"/>
      <c r="AD18" s="229"/>
      <c r="AE18" s="229"/>
      <c r="AF18" s="229"/>
      <c r="AG18" s="229"/>
      <c r="AH18" s="234"/>
      <c r="AJ18" s="328"/>
      <c r="AK18" s="328"/>
      <c r="AL18" s="328"/>
    </row>
    <row r="19" spans="1:39">
      <c r="A19" s="209" t="s">
        <v>20</v>
      </c>
      <c r="B19" s="136">
        <f>IF(AJ19="","",MONTH(AJ19))</f>
        <v>4</v>
      </c>
      <c r="C19" s="122">
        <f>IF(AJ19="","",DAY(AJ19))</f>
        <v>6</v>
      </c>
      <c r="D19" s="123" t="str">
        <f>IF(AJ19="","",TEXT(AJ19,"aaa"))</f>
        <v>木</v>
      </c>
      <c r="E19" s="124" t="str">
        <f>IF(AK19="","",VLOOKUP(AK19,$AJ$96:$AM$157,2,FALSE))</f>
        <v>①</v>
      </c>
      <c r="F19" s="125" t="str">
        <f>IF(AK19="","",VLOOKUP(AK19,$AJ$96:$AM$157,3,FALSE))</f>
        <v>○</v>
      </c>
      <c r="G19" s="324" t="str">
        <f>IF(AK19="","",VLOOKUP(AK19,$AJ$96:$AM$157,4,FALSE))</f>
        <v>教師としての心構え</v>
      </c>
      <c r="H19" s="324"/>
      <c r="I19" s="324"/>
      <c r="J19" s="324"/>
      <c r="K19" s="324"/>
      <c r="L19" s="324"/>
      <c r="M19" s="324"/>
      <c r="N19" s="325"/>
      <c r="O19" s="239" t="s">
        <v>13</v>
      </c>
      <c r="P19" s="240"/>
      <c r="Q19" s="240"/>
      <c r="R19" s="240"/>
      <c r="S19" s="240"/>
      <c r="T19" s="240"/>
      <c r="U19" s="241"/>
      <c r="V19" s="136">
        <f t="shared" ref="V19:Z28" si="0">IF($E19=V$18,$AL19,"")</f>
        <v>1</v>
      </c>
      <c r="W19" s="137" t="str">
        <f t="shared" si="0"/>
        <v/>
      </c>
      <c r="X19" s="138" t="str">
        <f t="shared" si="0"/>
        <v/>
      </c>
      <c r="Y19" s="122" t="str">
        <f t="shared" si="0"/>
        <v/>
      </c>
      <c r="Z19" s="137" t="str">
        <f t="shared" si="0"/>
        <v/>
      </c>
      <c r="AA19" s="239"/>
      <c r="AB19" s="240"/>
      <c r="AC19" s="240"/>
      <c r="AD19" s="240"/>
      <c r="AE19" s="240"/>
      <c r="AF19" s="240"/>
      <c r="AG19" s="240"/>
      <c r="AH19" s="241"/>
      <c r="AI19" s="1">
        <v>1</v>
      </c>
      <c r="AJ19" s="117">
        <v>45022</v>
      </c>
      <c r="AK19" s="118">
        <v>1</v>
      </c>
      <c r="AL19" s="118">
        <v>1</v>
      </c>
    </row>
    <row r="20" spans="1:39">
      <c r="A20" s="321"/>
      <c r="B20" s="139" t="str">
        <f t="shared" ref="B20:B69" si="1">IF(AJ20="","",MONTH(AJ20))</f>
        <v/>
      </c>
      <c r="C20" s="126" t="str">
        <f t="shared" ref="C20:C69" si="2">IF(AJ20="","",DAY(AJ20))</f>
        <v/>
      </c>
      <c r="D20" s="127" t="str">
        <f t="shared" ref="D20:D69" si="3">IF(AJ20="","",TEXT(AJ20,"aaa"))</f>
        <v/>
      </c>
      <c r="E20" s="128" t="str">
        <f t="shared" ref="E20:E73" si="4">IF(AK20="","",VLOOKUP(AK20,$AJ$96:$AM$157,2,FALSE))</f>
        <v/>
      </c>
      <c r="F20" s="162" t="str">
        <f t="shared" ref="F20:F73" si="5">IF(AK20="","",VLOOKUP(AK20,$AJ$96:$AM$157,3,FALSE))</f>
        <v/>
      </c>
      <c r="G20" s="319" t="str">
        <f t="shared" ref="G20:G73" si="6">IF(AK20="","",VLOOKUP(AK20,$AJ$96:$AM$157,4,FALSE))</f>
        <v/>
      </c>
      <c r="H20" s="319"/>
      <c r="I20" s="319"/>
      <c r="J20" s="319"/>
      <c r="K20" s="319"/>
      <c r="L20" s="319"/>
      <c r="M20" s="319"/>
      <c r="N20" s="320"/>
      <c r="O20" s="244"/>
      <c r="P20" s="245"/>
      <c r="Q20" s="245"/>
      <c r="R20" s="245"/>
      <c r="S20" s="245"/>
      <c r="T20" s="245"/>
      <c r="U20" s="246"/>
      <c r="V20" s="139" t="str">
        <f t="shared" si="0"/>
        <v/>
      </c>
      <c r="W20" s="164" t="str">
        <f t="shared" si="0"/>
        <v/>
      </c>
      <c r="X20" s="163" t="str">
        <f t="shared" si="0"/>
        <v/>
      </c>
      <c r="Y20" s="126" t="str">
        <f t="shared" si="0"/>
        <v/>
      </c>
      <c r="Z20" s="164" t="str">
        <f t="shared" si="0"/>
        <v/>
      </c>
      <c r="AA20" s="244"/>
      <c r="AB20" s="245"/>
      <c r="AC20" s="245"/>
      <c r="AD20" s="245"/>
      <c r="AE20" s="245"/>
      <c r="AF20" s="245"/>
      <c r="AG20" s="245"/>
      <c r="AH20" s="246"/>
      <c r="AI20" s="1">
        <v>2</v>
      </c>
      <c r="AJ20" s="117"/>
      <c r="AK20" s="118"/>
      <c r="AL20" s="118"/>
    </row>
    <row r="21" spans="1:39">
      <c r="A21" s="321"/>
      <c r="B21" s="139" t="str">
        <f t="shared" si="1"/>
        <v/>
      </c>
      <c r="C21" s="126" t="str">
        <f t="shared" si="2"/>
        <v/>
      </c>
      <c r="D21" s="127" t="str">
        <f t="shared" si="3"/>
        <v/>
      </c>
      <c r="E21" s="128" t="str">
        <f t="shared" si="4"/>
        <v/>
      </c>
      <c r="F21" s="162" t="str">
        <f t="shared" si="5"/>
        <v/>
      </c>
      <c r="G21" s="319" t="str">
        <f t="shared" si="6"/>
        <v/>
      </c>
      <c r="H21" s="319"/>
      <c r="I21" s="319"/>
      <c r="J21" s="319"/>
      <c r="K21" s="319"/>
      <c r="L21" s="319"/>
      <c r="M21" s="319"/>
      <c r="N21" s="320"/>
      <c r="O21" s="244"/>
      <c r="P21" s="245"/>
      <c r="Q21" s="245"/>
      <c r="R21" s="245"/>
      <c r="S21" s="245"/>
      <c r="T21" s="245"/>
      <c r="U21" s="246"/>
      <c r="V21" s="139" t="str">
        <f t="shared" si="0"/>
        <v/>
      </c>
      <c r="W21" s="164" t="str">
        <f t="shared" si="0"/>
        <v/>
      </c>
      <c r="X21" s="163" t="str">
        <f t="shared" si="0"/>
        <v/>
      </c>
      <c r="Y21" s="126" t="str">
        <f t="shared" si="0"/>
        <v/>
      </c>
      <c r="Z21" s="164" t="str">
        <f t="shared" si="0"/>
        <v/>
      </c>
      <c r="AA21" s="244"/>
      <c r="AB21" s="245"/>
      <c r="AC21" s="245"/>
      <c r="AD21" s="245"/>
      <c r="AE21" s="245"/>
      <c r="AF21" s="245"/>
      <c r="AG21" s="245"/>
      <c r="AH21" s="246"/>
      <c r="AI21" s="1">
        <v>3</v>
      </c>
      <c r="AJ21" s="117"/>
      <c r="AK21" s="118"/>
      <c r="AL21" s="118"/>
    </row>
    <row r="22" spans="1:39">
      <c r="A22" s="321"/>
      <c r="B22" s="139" t="str">
        <f t="shared" si="1"/>
        <v/>
      </c>
      <c r="C22" s="126" t="str">
        <f t="shared" si="2"/>
        <v/>
      </c>
      <c r="D22" s="127" t="str">
        <f t="shared" si="3"/>
        <v/>
      </c>
      <c r="E22" s="128" t="str">
        <f t="shared" si="4"/>
        <v/>
      </c>
      <c r="F22" s="162" t="str">
        <f t="shared" si="5"/>
        <v/>
      </c>
      <c r="G22" s="319" t="str">
        <f t="shared" si="6"/>
        <v/>
      </c>
      <c r="H22" s="319"/>
      <c r="I22" s="319"/>
      <c r="J22" s="319"/>
      <c r="K22" s="319"/>
      <c r="L22" s="319"/>
      <c r="M22" s="319"/>
      <c r="N22" s="320"/>
      <c r="O22" s="244"/>
      <c r="P22" s="245"/>
      <c r="Q22" s="245"/>
      <c r="R22" s="245"/>
      <c r="S22" s="245"/>
      <c r="T22" s="245"/>
      <c r="U22" s="246"/>
      <c r="V22" s="139" t="str">
        <f t="shared" si="0"/>
        <v/>
      </c>
      <c r="W22" s="164" t="str">
        <f t="shared" si="0"/>
        <v/>
      </c>
      <c r="X22" s="163" t="str">
        <f t="shared" si="0"/>
        <v/>
      </c>
      <c r="Y22" s="126" t="str">
        <f t="shared" si="0"/>
        <v/>
      </c>
      <c r="Z22" s="164" t="str">
        <f t="shared" si="0"/>
        <v/>
      </c>
      <c r="AA22" s="244"/>
      <c r="AB22" s="245"/>
      <c r="AC22" s="245"/>
      <c r="AD22" s="245"/>
      <c r="AE22" s="245"/>
      <c r="AF22" s="245"/>
      <c r="AG22" s="245"/>
      <c r="AH22" s="246"/>
      <c r="AI22" s="1">
        <v>4</v>
      </c>
      <c r="AJ22" s="117"/>
      <c r="AK22" s="118"/>
      <c r="AL22" s="118"/>
    </row>
    <row r="23" spans="1:39">
      <c r="A23" s="321"/>
      <c r="B23" s="139" t="str">
        <f t="shared" si="1"/>
        <v/>
      </c>
      <c r="C23" s="126" t="str">
        <f t="shared" si="2"/>
        <v/>
      </c>
      <c r="D23" s="127" t="str">
        <f t="shared" si="3"/>
        <v/>
      </c>
      <c r="E23" s="128" t="str">
        <f t="shared" si="4"/>
        <v/>
      </c>
      <c r="F23" s="162" t="str">
        <f t="shared" si="5"/>
        <v/>
      </c>
      <c r="G23" s="319" t="str">
        <f t="shared" si="6"/>
        <v/>
      </c>
      <c r="H23" s="319"/>
      <c r="I23" s="319"/>
      <c r="J23" s="319"/>
      <c r="K23" s="319"/>
      <c r="L23" s="319"/>
      <c r="M23" s="319"/>
      <c r="N23" s="320"/>
      <c r="O23" s="244"/>
      <c r="P23" s="245"/>
      <c r="Q23" s="245"/>
      <c r="R23" s="245"/>
      <c r="S23" s="245"/>
      <c r="T23" s="245"/>
      <c r="U23" s="246"/>
      <c r="V23" s="139" t="str">
        <f t="shared" si="0"/>
        <v/>
      </c>
      <c r="W23" s="164" t="str">
        <f t="shared" si="0"/>
        <v/>
      </c>
      <c r="X23" s="163" t="str">
        <f t="shared" si="0"/>
        <v/>
      </c>
      <c r="Y23" s="126" t="str">
        <f t="shared" si="0"/>
        <v/>
      </c>
      <c r="Z23" s="164" t="str">
        <f t="shared" si="0"/>
        <v/>
      </c>
      <c r="AA23" s="244"/>
      <c r="AB23" s="245"/>
      <c r="AC23" s="245"/>
      <c r="AD23" s="245"/>
      <c r="AE23" s="245"/>
      <c r="AF23" s="245"/>
      <c r="AG23" s="245"/>
      <c r="AH23" s="246"/>
      <c r="AI23" s="1">
        <v>5</v>
      </c>
      <c r="AJ23" s="117"/>
      <c r="AK23" s="118"/>
      <c r="AL23" s="118"/>
    </row>
    <row r="24" spans="1:39">
      <c r="A24" s="321"/>
      <c r="B24" s="139" t="str">
        <f t="shared" si="1"/>
        <v/>
      </c>
      <c r="C24" s="126" t="str">
        <f t="shared" si="2"/>
        <v/>
      </c>
      <c r="D24" s="127" t="str">
        <f t="shared" si="3"/>
        <v/>
      </c>
      <c r="E24" s="128" t="str">
        <f t="shared" si="4"/>
        <v/>
      </c>
      <c r="F24" s="162" t="str">
        <f t="shared" si="5"/>
        <v/>
      </c>
      <c r="G24" s="319" t="str">
        <f t="shared" si="6"/>
        <v/>
      </c>
      <c r="H24" s="319"/>
      <c r="I24" s="319"/>
      <c r="J24" s="319"/>
      <c r="K24" s="319"/>
      <c r="L24" s="319"/>
      <c r="M24" s="319"/>
      <c r="N24" s="320"/>
      <c r="O24" s="244"/>
      <c r="P24" s="245"/>
      <c r="Q24" s="245"/>
      <c r="R24" s="245"/>
      <c r="S24" s="245"/>
      <c r="T24" s="245"/>
      <c r="U24" s="246"/>
      <c r="V24" s="139" t="str">
        <f t="shared" si="0"/>
        <v/>
      </c>
      <c r="W24" s="164" t="str">
        <f t="shared" si="0"/>
        <v/>
      </c>
      <c r="X24" s="163" t="str">
        <f t="shared" si="0"/>
        <v/>
      </c>
      <c r="Y24" s="126" t="str">
        <f t="shared" si="0"/>
        <v/>
      </c>
      <c r="Z24" s="164" t="str">
        <f t="shared" si="0"/>
        <v/>
      </c>
      <c r="AA24" s="244"/>
      <c r="AB24" s="245"/>
      <c r="AC24" s="245"/>
      <c r="AD24" s="245"/>
      <c r="AE24" s="245"/>
      <c r="AF24" s="245"/>
      <c r="AG24" s="245"/>
      <c r="AH24" s="246"/>
      <c r="AI24" s="1">
        <v>6</v>
      </c>
      <c r="AJ24" s="117"/>
      <c r="AK24" s="118"/>
      <c r="AL24" s="118"/>
    </row>
    <row r="25" spans="1:39">
      <c r="A25" s="321"/>
      <c r="B25" s="139" t="str">
        <f t="shared" si="1"/>
        <v/>
      </c>
      <c r="C25" s="126" t="str">
        <f t="shared" si="2"/>
        <v/>
      </c>
      <c r="D25" s="127" t="str">
        <f t="shared" si="3"/>
        <v/>
      </c>
      <c r="E25" s="128" t="str">
        <f t="shared" si="4"/>
        <v/>
      </c>
      <c r="F25" s="162" t="str">
        <f t="shared" si="5"/>
        <v/>
      </c>
      <c r="G25" s="319" t="str">
        <f t="shared" si="6"/>
        <v/>
      </c>
      <c r="H25" s="319"/>
      <c r="I25" s="319"/>
      <c r="J25" s="319"/>
      <c r="K25" s="319"/>
      <c r="L25" s="319"/>
      <c r="M25" s="319"/>
      <c r="N25" s="320"/>
      <c r="O25" s="244"/>
      <c r="P25" s="245"/>
      <c r="Q25" s="245"/>
      <c r="R25" s="245"/>
      <c r="S25" s="245"/>
      <c r="T25" s="245"/>
      <c r="U25" s="246"/>
      <c r="V25" s="139" t="str">
        <f t="shared" si="0"/>
        <v/>
      </c>
      <c r="W25" s="164" t="str">
        <f t="shared" si="0"/>
        <v/>
      </c>
      <c r="X25" s="163" t="str">
        <f t="shared" si="0"/>
        <v/>
      </c>
      <c r="Y25" s="126" t="str">
        <f t="shared" si="0"/>
        <v/>
      </c>
      <c r="Z25" s="164" t="str">
        <f t="shared" si="0"/>
        <v/>
      </c>
      <c r="AA25" s="244"/>
      <c r="AB25" s="245"/>
      <c r="AC25" s="245"/>
      <c r="AD25" s="245"/>
      <c r="AE25" s="245"/>
      <c r="AF25" s="245"/>
      <c r="AG25" s="245"/>
      <c r="AH25" s="246"/>
      <c r="AI25" s="1">
        <v>7</v>
      </c>
      <c r="AJ25" s="117"/>
      <c r="AK25" s="118"/>
      <c r="AL25" s="118"/>
    </row>
    <row r="26" spans="1:39">
      <c r="A26" s="165"/>
      <c r="B26" s="139" t="str">
        <f t="shared" si="1"/>
        <v/>
      </c>
      <c r="C26" s="126" t="str">
        <f>IF(AJ26="","",DAY(AJ26))</f>
        <v/>
      </c>
      <c r="D26" s="127" t="str">
        <f t="shared" si="3"/>
        <v/>
      </c>
      <c r="E26" s="128" t="str">
        <f t="shared" si="4"/>
        <v/>
      </c>
      <c r="F26" s="162" t="str">
        <f t="shared" si="5"/>
        <v/>
      </c>
      <c r="G26" s="319" t="str">
        <f t="shared" si="6"/>
        <v/>
      </c>
      <c r="H26" s="319"/>
      <c r="I26" s="319"/>
      <c r="J26" s="319"/>
      <c r="K26" s="319"/>
      <c r="L26" s="319"/>
      <c r="M26" s="319"/>
      <c r="N26" s="320"/>
      <c r="O26" s="244"/>
      <c r="P26" s="245"/>
      <c r="Q26" s="245"/>
      <c r="R26" s="245"/>
      <c r="S26" s="245"/>
      <c r="T26" s="245"/>
      <c r="U26" s="246"/>
      <c r="V26" s="139" t="str">
        <f t="shared" si="0"/>
        <v/>
      </c>
      <c r="W26" s="164" t="str">
        <f t="shared" si="0"/>
        <v/>
      </c>
      <c r="X26" s="163" t="str">
        <f t="shared" si="0"/>
        <v/>
      </c>
      <c r="Y26" s="126" t="str">
        <f t="shared" si="0"/>
        <v/>
      </c>
      <c r="Z26" s="164" t="str">
        <f t="shared" si="0"/>
        <v/>
      </c>
      <c r="AA26" s="244"/>
      <c r="AB26" s="245"/>
      <c r="AC26" s="245"/>
      <c r="AD26" s="245"/>
      <c r="AE26" s="245"/>
      <c r="AF26" s="245"/>
      <c r="AG26" s="245"/>
      <c r="AH26" s="246"/>
      <c r="AI26" s="1">
        <v>8</v>
      </c>
      <c r="AJ26" s="117"/>
      <c r="AK26" s="118"/>
      <c r="AL26" s="118"/>
    </row>
    <row r="27" spans="1:39">
      <c r="A27" s="165"/>
      <c r="B27" s="139" t="str">
        <f t="shared" si="1"/>
        <v/>
      </c>
      <c r="C27" s="126" t="str">
        <f t="shared" si="2"/>
        <v/>
      </c>
      <c r="D27" s="127" t="str">
        <f t="shared" si="3"/>
        <v/>
      </c>
      <c r="E27" s="128" t="str">
        <f t="shared" si="4"/>
        <v/>
      </c>
      <c r="F27" s="162" t="str">
        <f t="shared" si="5"/>
        <v/>
      </c>
      <c r="G27" s="319" t="str">
        <f t="shared" si="6"/>
        <v/>
      </c>
      <c r="H27" s="319"/>
      <c r="I27" s="319"/>
      <c r="J27" s="319"/>
      <c r="K27" s="319"/>
      <c r="L27" s="319"/>
      <c r="M27" s="319"/>
      <c r="N27" s="320"/>
      <c r="O27" s="244"/>
      <c r="P27" s="245"/>
      <c r="Q27" s="245"/>
      <c r="R27" s="245"/>
      <c r="S27" s="245"/>
      <c r="T27" s="245"/>
      <c r="U27" s="246"/>
      <c r="V27" s="139" t="str">
        <f t="shared" si="0"/>
        <v/>
      </c>
      <c r="W27" s="164" t="str">
        <f t="shared" si="0"/>
        <v/>
      </c>
      <c r="X27" s="163" t="str">
        <f t="shared" si="0"/>
        <v/>
      </c>
      <c r="Y27" s="126" t="str">
        <f t="shared" si="0"/>
        <v/>
      </c>
      <c r="Z27" s="164" t="str">
        <f t="shared" si="0"/>
        <v/>
      </c>
      <c r="AA27" s="244"/>
      <c r="AB27" s="245"/>
      <c r="AC27" s="245"/>
      <c r="AD27" s="245"/>
      <c r="AE27" s="245"/>
      <c r="AF27" s="245"/>
      <c r="AG27" s="245"/>
      <c r="AH27" s="246"/>
      <c r="AI27" s="1">
        <v>9</v>
      </c>
      <c r="AJ27" s="117"/>
      <c r="AK27" s="118"/>
      <c r="AL27" s="118"/>
    </row>
    <row r="28" spans="1:39">
      <c r="A28" s="165"/>
      <c r="B28" s="139" t="str">
        <f t="shared" si="1"/>
        <v/>
      </c>
      <c r="C28" s="126" t="str">
        <f t="shared" si="2"/>
        <v/>
      </c>
      <c r="D28" s="127" t="str">
        <f t="shared" si="3"/>
        <v/>
      </c>
      <c r="E28" s="128" t="str">
        <f t="shared" si="4"/>
        <v/>
      </c>
      <c r="F28" s="162" t="str">
        <f t="shared" si="5"/>
        <v/>
      </c>
      <c r="G28" s="319" t="str">
        <f t="shared" si="6"/>
        <v/>
      </c>
      <c r="H28" s="319"/>
      <c r="I28" s="319"/>
      <c r="J28" s="319"/>
      <c r="K28" s="319"/>
      <c r="L28" s="319"/>
      <c r="M28" s="319"/>
      <c r="N28" s="320"/>
      <c r="O28" s="244"/>
      <c r="P28" s="245"/>
      <c r="Q28" s="245"/>
      <c r="R28" s="245"/>
      <c r="S28" s="245"/>
      <c r="T28" s="245"/>
      <c r="U28" s="246"/>
      <c r="V28" s="139" t="str">
        <f t="shared" si="0"/>
        <v/>
      </c>
      <c r="W28" s="164" t="str">
        <f t="shared" si="0"/>
        <v/>
      </c>
      <c r="X28" s="163" t="str">
        <f t="shared" si="0"/>
        <v/>
      </c>
      <c r="Y28" s="126" t="str">
        <f t="shared" si="0"/>
        <v/>
      </c>
      <c r="Z28" s="164" t="str">
        <f t="shared" si="0"/>
        <v/>
      </c>
      <c r="AA28" s="244"/>
      <c r="AB28" s="245"/>
      <c r="AC28" s="245"/>
      <c r="AD28" s="245"/>
      <c r="AE28" s="245"/>
      <c r="AF28" s="245"/>
      <c r="AG28" s="245"/>
      <c r="AH28" s="246"/>
      <c r="AI28" s="1">
        <v>10</v>
      </c>
      <c r="AJ28" s="117"/>
      <c r="AK28" s="118"/>
      <c r="AL28" s="118"/>
    </row>
    <row r="29" spans="1:39">
      <c r="A29" s="165"/>
      <c r="B29" s="139" t="str">
        <f t="shared" si="1"/>
        <v/>
      </c>
      <c r="C29" s="126" t="str">
        <f t="shared" si="2"/>
        <v/>
      </c>
      <c r="D29" s="127" t="str">
        <f t="shared" si="3"/>
        <v/>
      </c>
      <c r="E29" s="128" t="str">
        <f t="shared" si="4"/>
        <v/>
      </c>
      <c r="F29" s="162" t="str">
        <f t="shared" si="5"/>
        <v/>
      </c>
      <c r="G29" s="319" t="str">
        <f t="shared" si="6"/>
        <v/>
      </c>
      <c r="H29" s="319"/>
      <c r="I29" s="319"/>
      <c r="J29" s="319"/>
      <c r="K29" s="319"/>
      <c r="L29" s="319"/>
      <c r="M29" s="319"/>
      <c r="N29" s="320"/>
      <c r="O29" s="244"/>
      <c r="P29" s="245"/>
      <c r="Q29" s="245"/>
      <c r="R29" s="245"/>
      <c r="S29" s="245"/>
      <c r="T29" s="245"/>
      <c r="U29" s="246"/>
      <c r="V29" s="139" t="str">
        <f t="shared" ref="V29:Z38" si="7">IF($E29=V$18,$AL29,"")</f>
        <v/>
      </c>
      <c r="W29" s="164" t="str">
        <f t="shared" si="7"/>
        <v/>
      </c>
      <c r="X29" s="163" t="str">
        <f t="shared" si="7"/>
        <v/>
      </c>
      <c r="Y29" s="126" t="str">
        <f t="shared" si="7"/>
        <v/>
      </c>
      <c r="Z29" s="164" t="str">
        <f t="shared" si="7"/>
        <v/>
      </c>
      <c r="AA29" s="244"/>
      <c r="AB29" s="245"/>
      <c r="AC29" s="245"/>
      <c r="AD29" s="245"/>
      <c r="AE29" s="245"/>
      <c r="AF29" s="245"/>
      <c r="AG29" s="245"/>
      <c r="AH29" s="246"/>
      <c r="AI29" s="1">
        <v>11</v>
      </c>
      <c r="AJ29" s="117"/>
      <c r="AK29" s="118"/>
      <c r="AL29" s="118"/>
    </row>
    <row r="30" spans="1:39">
      <c r="A30" s="165"/>
      <c r="B30" s="139" t="str">
        <f t="shared" si="1"/>
        <v/>
      </c>
      <c r="C30" s="126" t="str">
        <f t="shared" si="2"/>
        <v/>
      </c>
      <c r="D30" s="127" t="str">
        <f t="shared" si="3"/>
        <v/>
      </c>
      <c r="E30" s="128" t="str">
        <f t="shared" si="4"/>
        <v/>
      </c>
      <c r="F30" s="162" t="str">
        <f t="shared" si="5"/>
        <v/>
      </c>
      <c r="G30" s="319" t="str">
        <f t="shared" si="6"/>
        <v/>
      </c>
      <c r="H30" s="319"/>
      <c r="I30" s="319"/>
      <c r="J30" s="319"/>
      <c r="K30" s="319"/>
      <c r="L30" s="319"/>
      <c r="M30" s="319"/>
      <c r="N30" s="320"/>
      <c r="O30" s="244"/>
      <c r="P30" s="245"/>
      <c r="Q30" s="245"/>
      <c r="R30" s="245"/>
      <c r="S30" s="245"/>
      <c r="T30" s="245"/>
      <c r="U30" s="246"/>
      <c r="V30" s="139" t="str">
        <f t="shared" si="7"/>
        <v/>
      </c>
      <c r="W30" s="164" t="str">
        <f t="shared" si="7"/>
        <v/>
      </c>
      <c r="X30" s="163" t="str">
        <f t="shared" si="7"/>
        <v/>
      </c>
      <c r="Y30" s="126" t="str">
        <f t="shared" si="7"/>
        <v/>
      </c>
      <c r="Z30" s="164" t="str">
        <f t="shared" si="7"/>
        <v/>
      </c>
      <c r="AA30" s="244"/>
      <c r="AB30" s="245"/>
      <c r="AC30" s="245"/>
      <c r="AD30" s="245"/>
      <c r="AE30" s="245"/>
      <c r="AF30" s="245"/>
      <c r="AG30" s="245"/>
      <c r="AH30" s="246"/>
      <c r="AI30" s="1">
        <v>12</v>
      </c>
      <c r="AJ30" s="117"/>
      <c r="AK30" s="118"/>
      <c r="AL30" s="118"/>
    </row>
    <row r="31" spans="1:39">
      <c r="A31" s="165"/>
      <c r="B31" s="139" t="str">
        <f t="shared" si="1"/>
        <v/>
      </c>
      <c r="C31" s="126" t="str">
        <f t="shared" si="2"/>
        <v/>
      </c>
      <c r="D31" s="127" t="str">
        <f t="shared" si="3"/>
        <v/>
      </c>
      <c r="E31" s="128" t="str">
        <f t="shared" si="4"/>
        <v/>
      </c>
      <c r="F31" s="162" t="str">
        <f t="shared" si="5"/>
        <v/>
      </c>
      <c r="G31" s="319" t="str">
        <f t="shared" si="6"/>
        <v/>
      </c>
      <c r="H31" s="319"/>
      <c r="I31" s="319"/>
      <c r="J31" s="319"/>
      <c r="K31" s="319"/>
      <c r="L31" s="319"/>
      <c r="M31" s="319"/>
      <c r="N31" s="320"/>
      <c r="O31" s="244"/>
      <c r="P31" s="245"/>
      <c r="Q31" s="245"/>
      <c r="R31" s="245"/>
      <c r="S31" s="245"/>
      <c r="T31" s="245"/>
      <c r="U31" s="246"/>
      <c r="V31" s="139" t="str">
        <f t="shared" si="7"/>
        <v/>
      </c>
      <c r="W31" s="164" t="str">
        <f t="shared" si="7"/>
        <v/>
      </c>
      <c r="X31" s="163" t="str">
        <f t="shared" si="7"/>
        <v/>
      </c>
      <c r="Y31" s="126" t="str">
        <f t="shared" si="7"/>
        <v/>
      </c>
      <c r="Z31" s="164" t="str">
        <f t="shared" si="7"/>
        <v/>
      </c>
      <c r="AA31" s="244"/>
      <c r="AB31" s="245"/>
      <c r="AC31" s="245"/>
      <c r="AD31" s="245"/>
      <c r="AE31" s="245"/>
      <c r="AF31" s="245"/>
      <c r="AG31" s="245"/>
      <c r="AH31" s="246"/>
      <c r="AI31" s="1">
        <v>13</v>
      </c>
      <c r="AJ31" s="117"/>
      <c r="AK31" s="118"/>
      <c r="AL31" s="118"/>
    </row>
    <row r="32" spans="1:39">
      <c r="A32" s="165"/>
      <c r="B32" s="139" t="str">
        <f t="shared" si="1"/>
        <v/>
      </c>
      <c r="C32" s="126" t="str">
        <f t="shared" si="2"/>
        <v/>
      </c>
      <c r="D32" s="127" t="str">
        <f t="shared" si="3"/>
        <v/>
      </c>
      <c r="E32" s="128" t="str">
        <f t="shared" si="4"/>
        <v/>
      </c>
      <c r="F32" s="162" t="str">
        <f t="shared" si="5"/>
        <v/>
      </c>
      <c r="G32" s="319" t="str">
        <f t="shared" si="6"/>
        <v/>
      </c>
      <c r="H32" s="319"/>
      <c r="I32" s="319"/>
      <c r="J32" s="319"/>
      <c r="K32" s="319"/>
      <c r="L32" s="319"/>
      <c r="M32" s="319"/>
      <c r="N32" s="320"/>
      <c r="O32" s="244"/>
      <c r="P32" s="245"/>
      <c r="Q32" s="245"/>
      <c r="R32" s="245"/>
      <c r="S32" s="245"/>
      <c r="T32" s="245"/>
      <c r="U32" s="246"/>
      <c r="V32" s="139" t="str">
        <f t="shared" si="7"/>
        <v/>
      </c>
      <c r="W32" s="164" t="str">
        <f t="shared" si="7"/>
        <v/>
      </c>
      <c r="X32" s="163" t="str">
        <f t="shared" si="7"/>
        <v/>
      </c>
      <c r="Y32" s="126" t="str">
        <f t="shared" si="7"/>
        <v/>
      </c>
      <c r="Z32" s="164" t="str">
        <f t="shared" si="7"/>
        <v/>
      </c>
      <c r="AA32" s="244"/>
      <c r="AB32" s="245"/>
      <c r="AC32" s="245"/>
      <c r="AD32" s="245"/>
      <c r="AE32" s="245"/>
      <c r="AF32" s="245"/>
      <c r="AG32" s="245"/>
      <c r="AH32" s="246"/>
      <c r="AI32" s="1">
        <v>14</v>
      </c>
      <c r="AJ32" s="117"/>
      <c r="AK32" s="118"/>
      <c r="AL32" s="118"/>
    </row>
    <row r="33" spans="1:38">
      <c r="A33" s="165"/>
      <c r="B33" s="139" t="str">
        <f t="shared" si="1"/>
        <v/>
      </c>
      <c r="C33" s="126" t="str">
        <f t="shared" si="2"/>
        <v/>
      </c>
      <c r="D33" s="127" t="str">
        <f t="shared" si="3"/>
        <v/>
      </c>
      <c r="E33" s="128" t="str">
        <f t="shared" si="4"/>
        <v/>
      </c>
      <c r="F33" s="162" t="str">
        <f t="shared" si="5"/>
        <v/>
      </c>
      <c r="G33" s="319" t="str">
        <f t="shared" si="6"/>
        <v/>
      </c>
      <c r="H33" s="319"/>
      <c r="I33" s="319"/>
      <c r="J33" s="319"/>
      <c r="K33" s="319"/>
      <c r="L33" s="319"/>
      <c r="M33" s="319"/>
      <c r="N33" s="320"/>
      <c r="O33" s="244"/>
      <c r="P33" s="245"/>
      <c r="Q33" s="245"/>
      <c r="R33" s="245"/>
      <c r="S33" s="245"/>
      <c r="T33" s="245"/>
      <c r="U33" s="246"/>
      <c r="V33" s="139" t="str">
        <f t="shared" si="7"/>
        <v/>
      </c>
      <c r="W33" s="164" t="str">
        <f t="shared" si="7"/>
        <v/>
      </c>
      <c r="X33" s="163" t="str">
        <f t="shared" si="7"/>
        <v/>
      </c>
      <c r="Y33" s="126" t="str">
        <f t="shared" si="7"/>
        <v/>
      </c>
      <c r="Z33" s="164" t="str">
        <f t="shared" si="7"/>
        <v/>
      </c>
      <c r="AA33" s="244"/>
      <c r="AB33" s="245"/>
      <c r="AC33" s="245"/>
      <c r="AD33" s="245"/>
      <c r="AE33" s="245"/>
      <c r="AF33" s="245"/>
      <c r="AG33" s="245"/>
      <c r="AH33" s="246"/>
      <c r="AI33" s="1">
        <v>15</v>
      </c>
      <c r="AJ33" s="117"/>
      <c r="AK33" s="118"/>
      <c r="AL33" s="118"/>
    </row>
    <row r="34" spans="1:38">
      <c r="A34" s="165"/>
      <c r="B34" s="139" t="str">
        <f t="shared" si="1"/>
        <v/>
      </c>
      <c r="C34" s="126" t="str">
        <f t="shared" si="2"/>
        <v/>
      </c>
      <c r="D34" s="127" t="str">
        <f t="shared" si="3"/>
        <v/>
      </c>
      <c r="E34" s="128" t="str">
        <f t="shared" si="4"/>
        <v/>
      </c>
      <c r="F34" s="162" t="str">
        <f t="shared" si="5"/>
        <v/>
      </c>
      <c r="G34" s="319" t="str">
        <f t="shared" si="6"/>
        <v/>
      </c>
      <c r="H34" s="319"/>
      <c r="I34" s="319"/>
      <c r="J34" s="319"/>
      <c r="K34" s="319"/>
      <c r="L34" s="319"/>
      <c r="M34" s="319"/>
      <c r="N34" s="320"/>
      <c r="O34" s="244"/>
      <c r="P34" s="245"/>
      <c r="Q34" s="245"/>
      <c r="R34" s="245"/>
      <c r="S34" s="245"/>
      <c r="T34" s="245"/>
      <c r="U34" s="246"/>
      <c r="V34" s="139" t="str">
        <f t="shared" si="7"/>
        <v/>
      </c>
      <c r="W34" s="164" t="str">
        <f t="shared" si="7"/>
        <v/>
      </c>
      <c r="X34" s="163" t="str">
        <f t="shared" si="7"/>
        <v/>
      </c>
      <c r="Y34" s="126" t="str">
        <f t="shared" si="7"/>
        <v/>
      </c>
      <c r="Z34" s="164" t="str">
        <f t="shared" si="7"/>
        <v/>
      </c>
      <c r="AA34" s="244"/>
      <c r="AB34" s="245"/>
      <c r="AC34" s="245"/>
      <c r="AD34" s="245"/>
      <c r="AE34" s="245"/>
      <c r="AF34" s="245"/>
      <c r="AG34" s="245"/>
      <c r="AH34" s="246"/>
      <c r="AI34" s="1">
        <v>16</v>
      </c>
      <c r="AJ34" s="117"/>
      <c r="AK34" s="118"/>
      <c r="AL34" s="118"/>
    </row>
    <row r="35" spans="1:38">
      <c r="A35" s="165"/>
      <c r="B35" s="139" t="str">
        <f t="shared" si="1"/>
        <v/>
      </c>
      <c r="C35" s="126" t="str">
        <f t="shared" si="2"/>
        <v/>
      </c>
      <c r="D35" s="127" t="str">
        <f t="shared" si="3"/>
        <v/>
      </c>
      <c r="E35" s="128" t="str">
        <f t="shared" si="4"/>
        <v/>
      </c>
      <c r="F35" s="162" t="str">
        <f t="shared" si="5"/>
        <v/>
      </c>
      <c r="G35" s="319" t="str">
        <f t="shared" si="6"/>
        <v/>
      </c>
      <c r="H35" s="319"/>
      <c r="I35" s="319"/>
      <c r="J35" s="319"/>
      <c r="K35" s="319"/>
      <c r="L35" s="319"/>
      <c r="M35" s="319"/>
      <c r="N35" s="320"/>
      <c r="O35" s="244"/>
      <c r="P35" s="245"/>
      <c r="Q35" s="245"/>
      <c r="R35" s="245"/>
      <c r="S35" s="245"/>
      <c r="T35" s="245"/>
      <c r="U35" s="246"/>
      <c r="V35" s="139" t="str">
        <f t="shared" si="7"/>
        <v/>
      </c>
      <c r="W35" s="164" t="str">
        <f t="shared" si="7"/>
        <v/>
      </c>
      <c r="X35" s="163" t="str">
        <f t="shared" si="7"/>
        <v/>
      </c>
      <c r="Y35" s="126" t="str">
        <f t="shared" si="7"/>
        <v/>
      </c>
      <c r="Z35" s="164" t="str">
        <f t="shared" si="7"/>
        <v/>
      </c>
      <c r="AA35" s="244"/>
      <c r="AB35" s="245"/>
      <c r="AC35" s="245"/>
      <c r="AD35" s="245"/>
      <c r="AE35" s="245"/>
      <c r="AF35" s="245"/>
      <c r="AG35" s="245"/>
      <c r="AH35" s="246"/>
      <c r="AI35" s="1">
        <v>17</v>
      </c>
      <c r="AJ35" s="117"/>
      <c r="AK35" s="118"/>
      <c r="AL35" s="118"/>
    </row>
    <row r="36" spans="1:38">
      <c r="A36" s="165"/>
      <c r="B36" s="139" t="str">
        <f t="shared" si="1"/>
        <v/>
      </c>
      <c r="C36" s="126" t="str">
        <f t="shared" si="2"/>
        <v/>
      </c>
      <c r="D36" s="127" t="str">
        <f t="shared" si="3"/>
        <v/>
      </c>
      <c r="E36" s="128" t="str">
        <f t="shared" si="4"/>
        <v/>
      </c>
      <c r="F36" s="162" t="str">
        <f t="shared" si="5"/>
        <v/>
      </c>
      <c r="G36" s="319" t="str">
        <f t="shared" si="6"/>
        <v/>
      </c>
      <c r="H36" s="319"/>
      <c r="I36" s="319"/>
      <c r="J36" s="319"/>
      <c r="K36" s="319"/>
      <c r="L36" s="319"/>
      <c r="M36" s="319"/>
      <c r="N36" s="320"/>
      <c r="O36" s="244"/>
      <c r="P36" s="245"/>
      <c r="Q36" s="245"/>
      <c r="R36" s="245"/>
      <c r="S36" s="245"/>
      <c r="T36" s="245"/>
      <c r="U36" s="246"/>
      <c r="V36" s="139" t="str">
        <f t="shared" si="7"/>
        <v/>
      </c>
      <c r="W36" s="164" t="str">
        <f t="shared" si="7"/>
        <v/>
      </c>
      <c r="X36" s="163" t="str">
        <f t="shared" si="7"/>
        <v/>
      </c>
      <c r="Y36" s="126" t="str">
        <f t="shared" si="7"/>
        <v/>
      </c>
      <c r="Z36" s="164" t="str">
        <f t="shared" si="7"/>
        <v/>
      </c>
      <c r="AA36" s="244"/>
      <c r="AB36" s="245"/>
      <c r="AC36" s="245"/>
      <c r="AD36" s="245"/>
      <c r="AE36" s="245"/>
      <c r="AF36" s="245"/>
      <c r="AG36" s="245"/>
      <c r="AH36" s="246"/>
      <c r="AI36" s="1">
        <v>18</v>
      </c>
      <c r="AJ36" s="117"/>
      <c r="AK36" s="118"/>
      <c r="AL36" s="118"/>
    </row>
    <row r="37" spans="1:38">
      <c r="A37" s="165"/>
      <c r="B37" s="139" t="str">
        <f t="shared" si="1"/>
        <v/>
      </c>
      <c r="C37" s="126" t="str">
        <f t="shared" si="2"/>
        <v/>
      </c>
      <c r="D37" s="127" t="str">
        <f t="shared" si="3"/>
        <v/>
      </c>
      <c r="E37" s="128" t="str">
        <f t="shared" si="4"/>
        <v/>
      </c>
      <c r="F37" s="162" t="str">
        <f t="shared" si="5"/>
        <v/>
      </c>
      <c r="G37" s="319" t="str">
        <f t="shared" si="6"/>
        <v/>
      </c>
      <c r="H37" s="319"/>
      <c r="I37" s="319"/>
      <c r="J37" s="319"/>
      <c r="K37" s="319"/>
      <c r="L37" s="319"/>
      <c r="M37" s="319"/>
      <c r="N37" s="320"/>
      <c r="O37" s="244"/>
      <c r="P37" s="245"/>
      <c r="Q37" s="245"/>
      <c r="R37" s="245"/>
      <c r="S37" s="245"/>
      <c r="T37" s="245"/>
      <c r="U37" s="246"/>
      <c r="V37" s="139" t="str">
        <f t="shared" si="7"/>
        <v/>
      </c>
      <c r="W37" s="164" t="str">
        <f t="shared" si="7"/>
        <v/>
      </c>
      <c r="X37" s="163" t="str">
        <f t="shared" si="7"/>
        <v/>
      </c>
      <c r="Y37" s="126" t="str">
        <f t="shared" si="7"/>
        <v/>
      </c>
      <c r="Z37" s="164" t="str">
        <f t="shared" si="7"/>
        <v/>
      </c>
      <c r="AA37" s="244"/>
      <c r="AB37" s="245"/>
      <c r="AC37" s="245"/>
      <c r="AD37" s="245"/>
      <c r="AE37" s="245"/>
      <c r="AF37" s="245"/>
      <c r="AG37" s="245"/>
      <c r="AH37" s="246"/>
      <c r="AI37" s="1">
        <v>19</v>
      </c>
      <c r="AJ37" s="117"/>
      <c r="AK37" s="118"/>
      <c r="AL37" s="118"/>
    </row>
    <row r="38" spans="1:38">
      <c r="A38" s="165"/>
      <c r="B38" s="139" t="str">
        <f t="shared" si="1"/>
        <v/>
      </c>
      <c r="C38" s="126" t="str">
        <f t="shared" si="2"/>
        <v/>
      </c>
      <c r="D38" s="127" t="str">
        <f t="shared" si="3"/>
        <v/>
      </c>
      <c r="E38" s="128" t="str">
        <f t="shared" si="4"/>
        <v/>
      </c>
      <c r="F38" s="162" t="str">
        <f t="shared" si="5"/>
        <v/>
      </c>
      <c r="G38" s="319" t="str">
        <f t="shared" si="6"/>
        <v/>
      </c>
      <c r="H38" s="319"/>
      <c r="I38" s="319"/>
      <c r="J38" s="319"/>
      <c r="K38" s="319"/>
      <c r="L38" s="319"/>
      <c r="M38" s="319"/>
      <c r="N38" s="320"/>
      <c r="O38" s="244"/>
      <c r="P38" s="245"/>
      <c r="Q38" s="245"/>
      <c r="R38" s="245"/>
      <c r="S38" s="245"/>
      <c r="T38" s="245"/>
      <c r="U38" s="246"/>
      <c r="V38" s="139" t="str">
        <f t="shared" si="7"/>
        <v/>
      </c>
      <c r="W38" s="164" t="str">
        <f t="shared" si="7"/>
        <v/>
      </c>
      <c r="X38" s="163" t="str">
        <f t="shared" si="7"/>
        <v/>
      </c>
      <c r="Y38" s="126" t="str">
        <f t="shared" si="7"/>
        <v/>
      </c>
      <c r="Z38" s="164" t="str">
        <f t="shared" si="7"/>
        <v/>
      </c>
      <c r="AA38" s="244"/>
      <c r="AB38" s="245"/>
      <c r="AC38" s="245"/>
      <c r="AD38" s="245"/>
      <c r="AE38" s="245"/>
      <c r="AF38" s="245"/>
      <c r="AG38" s="245"/>
      <c r="AH38" s="246"/>
      <c r="AI38" s="1">
        <v>20</v>
      </c>
      <c r="AJ38" s="117"/>
      <c r="AK38" s="118"/>
      <c r="AL38" s="118"/>
    </row>
    <row r="39" spans="1:38">
      <c r="A39" s="165"/>
      <c r="B39" s="139" t="str">
        <f t="shared" si="1"/>
        <v/>
      </c>
      <c r="C39" s="126" t="str">
        <f t="shared" si="2"/>
        <v/>
      </c>
      <c r="D39" s="127" t="str">
        <f t="shared" si="3"/>
        <v/>
      </c>
      <c r="E39" s="128" t="str">
        <f t="shared" si="4"/>
        <v/>
      </c>
      <c r="F39" s="162" t="str">
        <f t="shared" si="5"/>
        <v/>
      </c>
      <c r="G39" s="319" t="str">
        <f t="shared" si="6"/>
        <v/>
      </c>
      <c r="H39" s="319"/>
      <c r="I39" s="319"/>
      <c r="J39" s="319"/>
      <c r="K39" s="319"/>
      <c r="L39" s="319"/>
      <c r="M39" s="319"/>
      <c r="N39" s="320"/>
      <c r="O39" s="244"/>
      <c r="P39" s="245"/>
      <c r="Q39" s="245"/>
      <c r="R39" s="245"/>
      <c r="S39" s="245"/>
      <c r="T39" s="245"/>
      <c r="U39" s="246"/>
      <c r="V39" s="139" t="str">
        <f t="shared" ref="V39:Z48" si="8">IF($E39=V$18,$AL39,"")</f>
        <v/>
      </c>
      <c r="W39" s="164" t="str">
        <f t="shared" si="8"/>
        <v/>
      </c>
      <c r="X39" s="163" t="str">
        <f t="shared" si="8"/>
        <v/>
      </c>
      <c r="Y39" s="126" t="str">
        <f t="shared" si="8"/>
        <v/>
      </c>
      <c r="Z39" s="164" t="str">
        <f t="shared" si="8"/>
        <v/>
      </c>
      <c r="AA39" s="244"/>
      <c r="AB39" s="245"/>
      <c r="AC39" s="245"/>
      <c r="AD39" s="245"/>
      <c r="AE39" s="245"/>
      <c r="AF39" s="245"/>
      <c r="AG39" s="245"/>
      <c r="AH39" s="246"/>
      <c r="AI39" s="1">
        <v>21</v>
      </c>
      <c r="AJ39" s="117"/>
      <c r="AK39" s="118"/>
      <c r="AL39" s="118"/>
    </row>
    <row r="40" spans="1:38">
      <c r="A40" s="165"/>
      <c r="B40" s="139" t="str">
        <f t="shared" si="1"/>
        <v/>
      </c>
      <c r="C40" s="126" t="str">
        <f t="shared" si="2"/>
        <v/>
      </c>
      <c r="D40" s="127" t="str">
        <f t="shared" si="3"/>
        <v/>
      </c>
      <c r="E40" s="128" t="str">
        <f t="shared" si="4"/>
        <v/>
      </c>
      <c r="F40" s="162" t="str">
        <f t="shared" si="5"/>
        <v/>
      </c>
      <c r="G40" s="319" t="str">
        <f t="shared" si="6"/>
        <v/>
      </c>
      <c r="H40" s="319"/>
      <c r="I40" s="319"/>
      <c r="J40" s="319"/>
      <c r="K40" s="319"/>
      <c r="L40" s="319"/>
      <c r="M40" s="319"/>
      <c r="N40" s="320"/>
      <c r="O40" s="244"/>
      <c r="P40" s="245"/>
      <c r="Q40" s="245"/>
      <c r="R40" s="245"/>
      <c r="S40" s="245"/>
      <c r="T40" s="245"/>
      <c r="U40" s="246"/>
      <c r="V40" s="139" t="str">
        <f t="shared" si="8"/>
        <v/>
      </c>
      <c r="W40" s="164" t="str">
        <f t="shared" si="8"/>
        <v/>
      </c>
      <c r="X40" s="163" t="str">
        <f t="shared" si="8"/>
        <v/>
      </c>
      <c r="Y40" s="126" t="str">
        <f t="shared" si="8"/>
        <v/>
      </c>
      <c r="Z40" s="164" t="str">
        <f t="shared" si="8"/>
        <v/>
      </c>
      <c r="AA40" s="244"/>
      <c r="AB40" s="245"/>
      <c r="AC40" s="245"/>
      <c r="AD40" s="245"/>
      <c r="AE40" s="245"/>
      <c r="AF40" s="245"/>
      <c r="AG40" s="245"/>
      <c r="AH40" s="246"/>
      <c r="AI40" s="1">
        <v>22</v>
      </c>
      <c r="AJ40" s="117"/>
      <c r="AK40" s="118"/>
      <c r="AL40" s="118"/>
    </row>
    <row r="41" spans="1:38">
      <c r="A41" s="165"/>
      <c r="B41" s="139" t="str">
        <f t="shared" si="1"/>
        <v/>
      </c>
      <c r="C41" s="126" t="str">
        <f t="shared" si="2"/>
        <v/>
      </c>
      <c r="D41" s="127" t="str">
        <f t="shared" si="3"/>
        <v/>
      </c>
      <c r="E41" s="128" t="str">
        <f t="shared" si="4"/>
        <v/>
      </c>
      <c r="F41" s="162" t="str">
        <f t="shared" si="5"/>
        <v/>
      </c>
      <c r="G41" s="319" t="str">
        <f t="shared" si="6"/>
        <v/>
      </c>
      <c r="H41" s="319"/>
      <c r="I41" s="319"/>
      <c r="J41" s="319"/>
      <c r="K41" s="319"/>
      <c r="L41" s="319"/>
      <c r="M41" s="319"/>
      <c r="N41" s="320"/>
      <c r="O41" s="244"/>
      <c r="P41" s="245"/>
      <c r="Q41" s="245"/>
      <c r="R41" s="245"/>
      <c r="S41" s="245"/>
      <c r="T41" s="245"/>
      <c r="U41" s="246"/>
      <c r="V41" s="139" t="str">
        <f t="shared" si="8"/>
        <v/>
      </c>
      <c r="W41" s="164" t="str">
        <f t="shared" si="8"/>
        <v/>
      </c>
      <c r="X41" s="163" t="str">
        <f t="shared" si="8"/>
        <v/>
      </c>
      <c r="Y41" s="126" t="str">
        <f t="shared" si="8"/>
        <v/>
      </c>
      <c r="Z41" s="164" t="str">
        <f t="shared" si="8"/>
        <v/>
      </c>
      <c r="AA41" s="244"/>
      <c r="AB41" s="245"/>
      <c r="AC41" s="245"/>
      <c r="AD41" s="245"/>
      <c r="AE41" s="245"/>
      <c r="AF41" s="245"/>
      <c r="AG41" s="245"/>
      <c r="AH41" s="246"/>
      <c r="AI41" s="1">
        <v>23</v>
      </c>
      <c r="AJ41" s="117"/>
      <c r="AK41" s="118"/>
      <c r="AL41" s="118"/>
    </row>
    <row r="42" spans="1:38">
      <c r="A42" s="165"/>
      <c r="B42" s="139" t="str">
        <f t="shared" si="1"/>
        <v/>
      </c>
      <c r="C42" s="126" t="str">
        <f t="shared" si="2"/>
        <v/>
      </c>
      <c r="D42" s="127" t="str">
        <f t="shared" si="3"/>
        <v/>
      </c>
      <c r="E42" s="128" t="str">
        <f t="shared" si="4"/>
        <v/>
      </c>
      <c r="F42" s="162" t="str">
        <f t="shared" si="5"/>
        <v/>
      </c>
      <c r="G42" s="319" t="str">
        <f t="shared" si="6"/>
        <v/>
      </c>
      <c r="H42" s="319"/>
      <c r="I42" s="319"/>
      <c r="J42" s="319"/>
      <c r="K42" s="319"/>
      <c r="L42" s="319"/>
      <c r="M42" s="319"/>
      <c r="N42" s="320"/>
      <c r="O42" s="244"/>
      <c r="P42" s="245"/>
      <c r="Q42" s="245"/>
      <c r="R42" s="245"/>
      <c r="S42" s="245"/>
      <c r="T42" s="245"/>
      <c r="U42" s="246"/>
      <c r="V42" s="139" t="str">
        <f t="shared" si="8"/>
        <v/>
      </c>
      <c r="W42" s="164" t="str">
        <f t="shared" si="8"/>
        <v/>
      </c>
      <c r="X42" s="163" t="str">
        <f t="shared" si="8"/>
        <v/>
      </c>
      <c r="Y42" s="126" t="str">
        <f t="shared" si="8"/>
        <v/>
      </c>
      <c r="Z42" s="164" t="str">
        <f t="shared" si="8"/>
        <v/>
      </c>
      <c r="AA42" s="244"/>
      <c r="AB42" s="245"/>
      <c r="AC42" s="245"/>
      <c r="AD42" s="245"/>
      <c r="AE42" s="245"/>
      <c r="AF42" s="245"/>
      <c r="AG42" s="245"/>
      <c r="AH42" s="246"/>
      <c r="AI42" s="1">
        <v>24</v>
      </c>
      <c r="AJ42" s="117"/>
      <c r="AK42" s="118"/>
      <c r="AL42" s="118"/>
    </row>
    <row r="43" spans="1:38">
      <c r="A43" s="165"/>
      <c r="B43" s="139" t="str">
        <f t="shared" si="1"/>
        <v/>
      </c>
      <c r="C43" s="126" t="str">
        <f t="shared" si="2"/>
        <v/>
      </c>
      <c r="D43" s="127" t="str">
        <f t="shared" si="3"/>
        <v/>
      </c>
      <c r="E43" s="128" t="str">
        <f t="shared" si="4"/>
        <v/>
      </c>
      <c r="F43" s="162" t="str">
        <f t="shared" si="5"/>
        <v/>
      </c>
      <c r="G43" s="319" t="str">
        <f t="shared" si="6"/>
        <v/>
      </c>
      <c r="H43" s="319"/>
      <c r="I43" s="319"/>
      <c r="J43" s="319"/>
      <c r="K43" s="319"/>
      <c r="L43" s="319"/>
      <c r="M43" s="319"/>
      <c r="N43" s="320"/>
      <c r="O43" s="244"/>
      <c r="P43" s="245"/>
      <c r="Q43" s="245"/>
      <c r="R43" s="245"/>
      <c r="S43" s="245"/>
      <c r="T43" s="245"/>
      <c r="U43" s="246"/>
      <c r="V43" s="139" t="str">
        <f t="shared" si="8"/>
        <v/>
      </c>
      <c r="W43" s="164" t="str">
        <f t="shared" si="8"/>
        <v/>
      </c>
      <c r="X43" s="163" t="str">
        <f t="shared" si="8"/>
        <v/>
      </c>
      <c r="Y43" s="126" t="str">
        <f t="shared" si="8"/>
        <v/>
      </c>
      <c r="Z43" s="164" t="str">
        <f t="shared" si="8"/>
        <v/>
      </c>
      <c r="AA43" s="244"/>
      <c r="AB43" s="245"/>
      <c r="AC43" s="245"/>
      <c r="AD43" s="245"/>
      <c r="AE43" s="245"/>
      <c r="AF43" s="245"/>
      <c r="AG43" s="245"/>
      <c r="AH43" s="246"/>
      <c r="AI43" s="1">
        <v>25</v>
      </c>
      <c r="AJ43" s="117"/>
      <c r="AK43" s="118"/>
      <c r="AL43" s="118"/>
    </row>
    <row r="44" spans="1:38">
      <c r="A44" s="165"/>
      <c r="B44" s="139" t="str">
        <f t="shared" si="1"/>
        <v/>
      </c>
      <c r="C44" s="126" t="str">
        <f t="shared" si="2"/>
        <v/>
      </c>
      <c r="D44" s="127" t="str">
        <f t="shared" si="3"/>
        <v/>
      </c>
      <c r="E44" s="128" t="str">
        <f t="shared" si="4"/>
        <v/>
      </c>
      <c r="F44" s="162" t="str">
        <f t="shared" si="5"/>
        <v/>
      </c>
      <c r="G44" s="319" t="str">
        <f t="shared" si="6"/>
        <v/>
      </c>
      <c r="H44" s="319"/>
      <c r="I44" s="319"/>
      <c r="J44" s="319"/>
      <c r="K44" s="319"/>
      <c r="L44" s="319"/>
      <c r="M44" s="319"/>
      <c r="N44" s="320"/>
      <c r="O44" s="244"/>
      <c r="P44" s="245"/>
      <c r="Q44" s="245"/>
      <c r="R44" s="245"/>
      <c r="S44" s="245"/>
      <c r="T44" s="245"/>
      <c r="U44" s="246"/>
      <c r="V44" s="139" t="str">
        <f t="shared" si="8"/>
        <v/>
      </c>
      <c r="W44" s="164" t="str">
        <f t="shared" si="8"/>
        <v/>
      </c>
      <c r="X44" s="163" t="str">
        <f t="shared" si="8"/>
        <v/>
      </c>
      <c r="Y44" s="126" t="str">
        <f t="shared" si="8"/>
        <v/>
      </c>
      <c r="Z44" s="164" t="str">
        <f t="shared" si="8"/>
        <v/>
      </c>
      <c r="AA44" s="244"/>
      <c r="AB44" s="245"/>
      <c r="AC44" s="245"/>
      <c r="AD44" s="245"/>
      <c r="AE44" s="245"/>
      <c r="AF44" s="245"/>
      <c r="AG44" s="245"/>
      <c r="AH44" s="246"/>
      <c r="AI44" s="1">
        <v>26</v>
      </c>
      <c r="AJ44" s="117"/>
      <c r="AK44" s="118"/>
      <c r="AL44" s="118"/>
    </row>
    <row r="45" spans="1:38">
      <c r="A45" s="165"/>
      <c r="B45" s="139" t="str">
        <f t="shared" si="1"/>
        <v/>
      </c>
      <c r="C45" s="126" t="str">
        <f t="shared" si="2"/>
        <v/>
      </c>
      <c r="D45" s="127" t="str">
        <f t="shared" si="3"/>
        <v/>
      </c>
      <c r="E45" s="128" t="str">
        <f t="shared" si="4"/>
        <v/>
      </c>
      <c r="F45" s="162" t="str">
        <f t="shared" si="5"/>
        <v/>
      </c>
      <c r="G45" s="319" t="str">
        <f t="shared" si="6"/>
        <v/>
      </c>
      <c r="H45" s="319"/>
      <c r="I45" s="319"/>
      <c r="J45" s="319"/>
      <c r="K45" s="319"/>
      <c r="L45" s="319"/>
      <c r="M45" s="319"/>
      <c r="N45" s="320"/>
      <c r="O45" s="244"/>
      <c r="P45" s="245"/>
      <c r="Q45" s="245"/>
      <c r="R45" s="245"/>
      <c r="S45" s="245"/>
      <c r="T45" s="245"/>
      <c r="U45" s="246"/>
      <c r="V45" s="139" t="str">
        <f t="shared" si="8"/>
        <v/>
      </c>
      <c r="W45" s="164" t="str">
        <f t="shared" si="8"/>
        <v/>
      </c>
      <c r="X45" s="163" t="str">
        <f t="shared" si="8"/>
        <v/>
      </c>
      <c r="Y45" s="126" t="str">
        <f t="shared" si="8"/>
        <v/>
      </c>
      <c r="Z45" s="164" t="str">
        <f t="shared" si="8"/>
        <v/>
      </c>
      <c r="AA45" s="244"/>
      <c r="AB45" s="245"/>
      <c r="AC45" s="245"/>
      <c r="AD45" s="245"/>
      <c r="AE45" s="245"/>
      <c r="AF45" s="245"/>
      <c r="AG45" s="245"/>
      <c r="AH45" s="246"/>
      <c r="AI45" s="1">
        <v>27</v>
      </c>
      <c r="AJ45" s="117"/>
      <c r="AK45" s="118"/>
      <c r="AL45" s="118"/>
    </row>
    <row r="46" spans="1:38">
      <c r="A46" s="165"/>
      <c r="B46" s="139" t="str">
        <f t="shared" si="1"/>
        <v/>
      </c>
      <c r="C46" s="126" t="str">
        <f t="shared" si="2"/>
        <v/>
      </c>
      <c r="D46" s="127" t="str">
        <f t="shared" si="3"/>
        <v/>
      </c>
      <c r="E46" s="128" t="str">
        <f t="shared" si="4"/>
        <v/>
      </c>
      <c r="F46" s="162" t="str">
        <f t="shared" si="5"/>
        <v/>
      </c>
      <c r="G46" s="319" t="str">
        <f t="shared" si="6"/>
        <v/>
      </c>
      <c r="H46" s="319"/>
      <c r="I46" s="319"/>
      <c r="J46" s="319"/>
      <c r="K46" s="319"/>
      <c r="L46" s="319"/>
      <c r="M46" s="319"/>
      <c r="N46" s="320"/>
      <c r="O46" s="244"/>
      <c r="P46" s="245"/>
      <c r="Q46" s="245"/>
      <c r="R46" s="245"/>
      <c r="S46" s="245"/>
      <c r="T46" s="245"/>
      <c r="U46" s="246"/>
      <c r="V46" s="139" t="str">
        <f t="shared" si="8"/>
        <v/>
      </c>
      <c r="W46" s="164" t="str">
        <f t="shared" si="8"/>
        <v/>
      </c>
      <c r="X46" s="163" t="str">
        <f t="shared" si="8"/>
        <v/>
      </c>
      <c r="Y46" s="126" t="str">
        <f t="shared" si="8"/>
        <v/>
      </c>
      <c r="Z46" s="164" t="str">
        <f t="shared" si="8"/>
        <v/>
      </c>
      <c r="AA46" s="244"/>
      <c r="AB46" s="245"/>
      <c r="AC46" s="245"/>
      <c r="AD46" s="245"/>
      <c r="AE46" s="245"/>
      <c r="AF46" s="245"/>
      <c r="AG46" s="245"/>
      <c r="AH46" s="246"/>
      <c r="AI46" s="1">
        <v>28</v>
      </c>
      <c r="AJ46" s="117"/>
      <c r="AK46" s="118"/>
      <c r="AL46" s="118"/>
    </row>
    <row r="47" spans="1:38">
      <c r="A47" s="165"/>
      <c r="B47" s="139" t="str">
        <f t="shared" si="1"/>
        <v/>
      </c>
      <c r="C47" s="126" t="str">
        <f t="shared" si="2"/>
        <v/>
      </c>
      <c r="D47" s="127" t="str">
        <f t="shared" si="3"/>
        <v/>
      </c>
      <c r="E47" s="128" t="str">
        <f t="shared" si="4"/>
        <v/>
      </c>
      <c r="F47" s="162" t="str">
        <f t="shared" si="5"/>
        <v/>
      </c>
      <c r="G47" s="319" t="str">
        <f t="shared" si="6"/>
        <v/>
      </c>
      <c r="H47" s="319"/>
      <c r="I47" s="319"/>
      <c r="J47" s="319"/>
      <c r="K47" s="319"/>
      <c r="L47" s="319"/>
      <c r="M47" s="319"/>
      <c r="N47" s="320"/>
      <c r="O47" s="244"/>
      <c r="P47" s="245"/>
      <c r="Q47" s="245"/>
      <c r="R47" s="245"/>
      <c r="S47" s="245"/>
      <c r="T47" s="245"/>
      <c r="U47" s="246"/>
      <c r="V47" s="139" t="str">
        <f t="shared" si="8"/>
        <v/>
      </c>
      <c r="W47" s="164" t="str">
        <f t="shared" si="8"/>
        <v/>
      </c>
      <c r="X47" s="163" t="str">
        <f t="shared" si="8"/>
        <v/>
      </c>
      <c r="Y47" s="126" t="str">
        <f t="shared" si="8"/>
        <v/>
      </c>
      <c r="Z47" s="164" t="str">
        <f t="shared" si="8"/>
        <v/>
      </c>
      <c r="AA47" s="244"/>
      <c r="AB47" s="245"/>
      <c r="AC47" s="245"/>
      <c r="AD47" s="245"/>
      <c r="AE47" s="245"/>
      <c r="AF47" s="245"/>
      <c r="AG47" s="245"/>
      <c r="AH47" s="246"/>
      <c r="AI47" s="1">
        <v>29</v>
      </c>
      <c r="AJ47" s="117"/>
      <c r="AK47" s="118"/>
      <c r="AL47" s="118"/>
    </row>
    <row r="48" spans="1:38">
      <c r="A48" s="165"/>
      <c r="B48" s="139" t="str">
        <f t="shared" si="1"/>
        <v/>
      </c>
      <c r="C48" s="126" t="str">
        <f t="shared" si="2"/>
        <v/>
      </c>
      <c r="D48" s="127" t="str">
        <f t="shared" si="3"/>
        <v/>
      </c>
      <c r="E48" s="128" t="str">
        <f t="shared" si="4"/>
        <v/>
      </c>
      <c r="F48" s="162" t="str">
        <f t="shared" si="5"/>
        <v/>
      </c>
      <c r="G48" s="319" t="str">
        <f t="shared" si="6"/>
        <v/>
      </c>
      <c r="H48" s="319"/>
      <c r="I48" s="319"/>
      <c r="J48" s="319"/>
      <c r="K48" s="319"/>
      <c r="L48" s="319"/>
      <c r="M48" s="319"/>
      <c r="N48" s="320"/>
      <c r="O48" s="244"/>
      <c r="P48" s="245"/>
      <c r="Q48" s="245"/>
      <c r="R48" s="245"/>
      <c r="S48" s="245"/>
      <c r="T48" s="245"/>
      <c r="U48" s="246"/>
      <c r="V48" s="139" t="str">
        <f t="shared" si="8"/>
        <v/>
      </c>
      <c r="W48" s="164" t="str">
        <f t="shared" si="8"/>
        <v/>
      </c>
      <c r="X48" s="163" t="str">
        <f t="shared" si="8"/>
        <v/>
      </c>
      <c r="Y48" s="126" t="str">
        <f t="shared" si="8"/>
        <v/>
      </c>
      <c r="Z48" s="164" t="str">
        <f t="shared" si="8"/>
        <v/>
      </c>
      <c r="AA48" s="244"/>
      <c r="AB48" s="245"/>
      <c r="AC48" s="245"/>
      <c r="AD48" s="245"/>
      <c r="AE48" s="245"/>
      <c r="AF48" s="245"/>
      <c r="AG48" s="245"/>
      <c r="AH48" s="246"/>
      <c r="AI48" s="1">
        <v>30</v>
      </c>
      <c r="AJ48" s="117"/>
      <c r="AK48" s="118"/>
      <c r="AL48" s="118"/>
    </row>
    <row r="49" spans="1:38">
      <c r="A49" s="165"/>
      <c r="B49" s="139" t="str">
        <f t="shared" si="1"/>
        <v/>
      </c>
      <c r="C49" s="126" t="str">
        <f t="shared" si="2"/>
        <v/>
      </c>
      <c r="D49" s="127" t="str">
        <f t="shared" si="3"/>
        <v/>
      </c>
      <c r="E49" s="128" t="str">
        <f t="shared" si="4"/>
        <v/>
      </c>
      <c r="F49" s="162" t="str">
        <f t="shared" si="5"/>
        <v/>
      </c>
      <c r="G49" s="319" t="str">
        <f t="shared" si="6"/>
        <v/>
      </c>
      <c r="H49" s="319"/>
      <c r="I49" s="319"/>
      <c r="J49" s="319"/>
      <c r="K49" s="319"/>
      <c r="L49" s="319"/>
      <c r="M49" s="319"/>
      <c r="N49" s="320"/>
      <c r="O49" s="244"/>
      <c r="P49" s="245"/>
      <c r="Q49" s="245"/>
      <c r="R49" s="245"/>
      <c r="S49" s="245"/>
      <c r="T49" s="245"/>
      <c r="U49" s="246"/>
      <c r="V49" s="139" t="str">
        <f t="shared" ref="V49:Z58" si="9">IF($E49=V$18,$AL49,"")</f>
        <v/>
      </c>
      <c r="W49" s="164" t="str">
        <f t="shared" si="9"/>
        <v/>
      </c>
      <c r="X49" s="163" t="str">
        <f t="shared" si="9"/>
        <v/>
      </c>
      <c r="Y49" s="126" t="str">
        <f t="shared" si="9"/>
        <v/>
      </c>
      <c r="Z49" s="164" t="str">
        <f t="shared" si="9"/>
        <v/>
      </c>
      <c r="AA49" s="244"/>
      <c r="AB49" s="245"/>
      <c r="AC49" s="245"/>
      <c r="AD49" s="245"/>
      <c r="AE49" s="245"/>
      <c r="AF49" s="245"/>
      <c r="AG49" s="245"/>
      <c r="AH49" s="246"/>
      <c r="AI49" s="1">
        <v>31</v>
      </c>
      <c r="AJ49" s="117"/>
      <c r="AK49" s="118"/>
      <c r="AL49" s="118"/>
    </row>
    <row r="50" spans="1:38">
      <c r="A50" s="165"/>
      <c r="B50" s="139" t="str">
        <f t="shared" si="1"/>
        <v/>
      </c>
      <c r="C50" s="126" t="str">
        <f t="shared" si="2"/>
        <v/>
      </c>
      <c r="D50" s="127" t="str">
        <f t="shared" si="3"/>
        <v/>
      </c>
      <c r="E50" s="128" t="str">
        <f t="shared" si="4"/>
        <v/>
      </c>
      <c r="F50" s="162" t="str">
        <f t="shared" si="5"/>
        <v/>
      </c>
      <c r="G50" s="319" t="str">
        <f t="shared" si="6"/>
        <v/>
      </c>
      <c r="H50" s="319"/>
      <c r="I50" s="319"/>
      <c r="J50" s="319"/>
      <c r="K50" s="319"/>
      <c r="L50" s="319"/>
      <c r="M50" s="319"/>
      <c r="N50" s="320"/>
      <c r="O50" s="244"/>
      <c r="P50" s="245"/>
      <c r="Q50" s="245"/>
      <c r="R50" s="245"/>
      <c r="S50" s="245"/>
      <c r="T50" s="245"/>
      <c r="U50" s="246"/>
      <c r="V50" s="139" t="str">
        <f t="shared" si="9"/>
        <v/>
      </c>
      <c r="W50" s="164" t="str">
        <f t="shared" si="9"/>
        <v/>
      </c>
      <c r="X50" s="163" t="str">
        <f t="shared" si="9"/>
        <v/>
      </c>
      <c r="Y50" s="126" t="str">
        <f t="shared" si="9"/>
        <v/>
      </c>
      <c r="Z50" s="164" t="str">
        <f t="shared" si="9"/>
        <v/>
      </c>
      <c r="AA50" s="244"/>
      <c r="AB50" s="245"/>
      <c r="AC50" s="245"/>
      <c r="AD50" s="245"/>
      <c r="AE50" s="245"/>
      <c r="AF50" s="245"/>
      <c r="AG50" s="245"/>
      <c r="AH50" s="246"/>
      <c r="AI50" s="1">
        <v>32</v>
      </c>
      <c r="AJ50" s="117"/>
      <c r="AK50" s="118"/>
      <c r="AL50" s="118"/>
    </row>
    <row r="51" spans="1:38">
      <c r="A51" s="165"/>
      <c r="B51" s="139" t="str">
        <f t="shared" si="1"/>
        <v/>
      </c>
      <c r="C51" s="126" t="str">
        <f t="shared" si="2"/>
        <v/>
      </c>
      <c r="D51" s="127" t="str">
        <f t="shared" si="3"/>
        <v/>
      </c>
      <c r="E51" s="128" t="str">
        <f t="shared" si="4"/>
        <v/>
      </c>
      <c r="F51" s="162" t="str">
        <f t="shared" si="5"/>
        <v/>
      </c>
      <c r="G51" s="319" t="str">
        <f t="shared" si="6"/>
        <v/>
      </c>
      <c r="H51" s="319"/>
      <c r="I51" s="319"/>
      <c r="J51" s="319"/>
      <c r="K51" s="319"/>
      <c r="L51" s="319"/>
      <c r="M51" s="319"/>
      <c r="N51" s="320"/>
      <c r="O51" s="244"/>
      <c r="P51" s="245"/>
      <c r="Q51" s="245"/>
      <c r="R51" s="245"/>
      <c r="S51" s="245"/>
      <c r="T51" s="245"/>
      <c r="U51" s="246"/>
      <c r="V51" s="139" t="str">
        <f t="shared" si="9"/>
        <v/>
      </c>
      <c r="W51" s="164" t="str">
        <f t="shared" si="9"/>
        <v/>
      </c>
      <c r="X51" s="163" t="str">
        <f t="shared" si="9"/>
        <v/>
      </c>
      <c r="Y51" s="126" t="str">
        <f t="shared" si="9"/>
        <v/>
      </c>
      <c r="Z51" s="164" t="str">
        <f t="shared" si="9"/>
        <v/>
      </c>
      <c r="AA51" s="244"/>
      <c r="AB51" s="245"/>
      <c r="AC51" s="245"/>
      <c r="AD51" s="245"/>
      <c r="AE51" s="245"/>
      <c r="AF51" s="245"/>
      <c r="AG51" s="245"/>
      <c r="AH51" s="246"/>
      <c r="AI51" s="1">
        <v>33</v>
      </c>
      <c r="AJ51" s="117"/>
      <c r="AK51" s="118"/>
      <c r="AL51" s="118"/>
    </row>
    <row r="52" spans="1:38">
      <c r="A52" s="165"/>
      <c r="B52" s="139" t="str">
        <f t="shared" si="1"/>
        <v/>
      </c>
      <c r="C52" s="126" t="str">
        <f t="shared" si="2"/>
        <v/>
      </c>
      <c r="D52" s="127" t="str">
        <f t="shared" si="3"/>
        <v/>
      </c>
      <c r="E52" s="128" t="str">
        <f t="shared" si="4"/>
        <v/>
      </c>
      <c r="F52" s="162" t="str">
        <f t="shared" si="5"/>
        <v/>
      </c>
      <c r="G52" s="319" t="str">
        <f t="shared" si="6"/>
        <v/>
      </c>
      <c r="H52" s="319"/>
      <c r="I52" s="319"/>
      <c r="J52" s="319"/>
      <c r="K52" s="319"/>
      <c r="L52" s="319"/>
      <c r="M52" s="319"/>
      <c r="N52" s="320"/>
      <c r="O52" s="244"/>
      <c r="P52" s="245"/>
      <c r="Q52" s="245"/>
      <c r="R52" s="245"/>
      <c r="S52" s="245"/>
      <c r="T52" s="245"/>
      <c r="U52" s="246"/>
      <c r="V52" s="139" t="str">
        <f t="shared" si="9"/>
        <v/>
      </c>
      <c r="W52" s="164" t="str">
        <f t="shared" si="9"/>
        <v/>
      </c>
      <c r="X52" s="163" t="str">
        <f t="shared" si="9"/>
        <v/>
      </c>
      <c r="Y52" s="126" t="str">
        <f t="shared" si="9"/>
        <v/>
      </c>
      <c r="Z52" s="164" t="str">
        <f t="shared" si="9"/>
        <v/>
      </c>
      <c r="AA52" s="244"/>
      <c r="AB52" s="245"/>
      <c r="AC52" s="245"/>
      <c r="AD52" s="245"/>
      <c r="AE52" s="245"/>
      <c r="AF52" s="245"/>
      <c r="AG52" s="245"/>
      <c r="AH52" s="246"/>
      <c r="AI52" s="1">
        <v>34</v>
      </c>
      <c r="AJ52" s="117"/>
      <c r="AK52" s="118"/>
      <c r="AL52" s="118"/>
    </row>
    <row r="53" spans="1:38">
      <c r="A53" s="165"/>
      <c r="B53" s="139" t="str">
        <f t="shared" si="1"/>
        <v/>
      </c>
      <c r="C53" s="126" t="str">
        <f t="shared" si="2"/>
        <v/>
      </c>
      <c r="D53" s="127" t="str">
        <f t="shared" si="3"/>
        <v/>
      </c>
      <c r="E53" s="128" t="str">
        <f t="shared" si="4"/>
        <v/>
      </c>
      <c r="F53" s="162" t="str">
        <f t="shared" si="5"/>
        <v/>
      </c>
      <c r="G53" s="319" t="str">
        <f t="shared" si="6"/>
        <v/>
      </c>
      <c r="H53" s="319"/>
      <c r="I53" s="319"/>
      <c r="J53" s="319"/>
      <c r="K53" s="319"/>
      <c r="L53" s="319"/>
      <c r="M53" s="319"/>
      <c r="N53" s="320"/>
      <c r="O53" s="244"/>
      <c r="P53" s="245"/>
      <c r="Q53" s="245"/>
      <c r="R53" s="245"/>
      <c r="S53" s="245"/>
      <c r="T53" s="245"/>
      <c r="U53" s="246"/>
      <c r="V53" s="139" t="str">
        <f t="shared" si="9"/>
        <v/>
      </c>
      <c r="W53" s="164" t="str">
        <f t="shared" si="9"/>
        <v/>
      </c>
      <c r="X53" s="163" t="str">
        <f t="shared" si="9"/>
        <v/>
      </c>
      <c r="Y53" s="126" t="str">
        <f t="shared" si="9"/>
        <v/>
      </c>
      <c r="Z53" s="164" t="str">
        <f t="shared" si="9"/>
        <v/>
      </c>
      <c r="AA53" s="244"/>
      <c r="AB53" s="245"/>
      <c r="AC53" s="245"/>
      <c r="AD53" s="245"/>
      <c r="AE53" s="245"/>
      <c r="AF53" s="245"/>
      <c r="AG53" s="245"/>
      <c r="AH53" s="246"/>
      <c r="AI53" s="1">
        <v>35</v>
      </c>
      <c r="AJ53" s="117"/>
      <c r="AK53" s="118"/>
      <c r="AL53" s="118"/>
    </row>
    <row r="54" spans="1:38">
      <c r="A54" s="165"/>
      <c r="B54" s="139" t="str">
        <f t="shared" si="1"/>
        <v/>
      </c>
      <c r="C54" s="126" t="str">
        <f t="shared" si="2"/>
        <v/>
      </c>
      <c r="D54" s="127" t="str">
        <f t="shared" si="3"/>
        <v/>
      </c>
      <c r="E54" s="128" t="str">
        <f t="shared" si="4"/>
        <v/>
      </c>
      <c r="F54" s="162" t="str">
        <f t="shared" si="5"/>
        <v/>
      </c>
      <c r="G54" s="319" t="str">
        <f t="shared" si="6"/>
        <v/>
      </c>
      <c r="H54" s="319"/>
      <c r="I54" s="319"/>
      <c r="J54" s="319"/>
      <c r="K54" s="319"/>
      <c r="L54" s="319"/>
      <c r="M54" s="319"/>
      <c r="N54" s="320"/>
      <c r="O54" s="244"/>
      <c r="P54" s="245"/>
      <c r="Q54" s="245"/>
      <c r="R54" s="245"/>
      <c r="S54" s="245"/>
      <c r="T54" s="245"/>
      <c r="U54" s="246"/>
      <c r="V54" s="139" t="str">
        <f t="shared" si="9"/>
        <v/>
      </c>
      <c r="W54" s="164" t="str">
        <f t="shared" si="9"/>
        <v/>
      </c>
      <c r="X54" s="163" t="str">
        <f t="shared" si="9"/>
        <v/>
      </c>
      <c r="Y54" s="126" t="str">
        <f t="shared" si="9"/>
        <v/>
      </c>
      <c r="Z54" s="164" t="str">
        <f t="shared" si="9"/>
        <v/>
      </c>
      <c r="AA54" s="244"/>
      <c r="AB54" s="245"/>
      <c r="AC54" s="245"/>
      <c r="AD54" s="245"/>
      <c r="AE54" s="245"/>
      <c r="AF54" s="245"/>
      <c r="AG54" s="245"/>
      <c r="AH54" s="246"/>
      <c r="AI54" s="1">
        <v>36</v>
      </c>
      <c r="AJ54" s="117"/>
      <c r="AK54" s="118"/>
      <c r="AL54" s="118"/>
    </row>
    <row r="55" spans="1:38">
      <c r="A55" s="165"/>
      <c r="B55" s="139" t="str">
        <f t="shared" si="1"/>
        <v/>
      </c>
      <c r="C55" s="126" t="str">
        <f t="shared" si="2"/>
        <v/>
      </c>
      <c r="D55" s="127" t="str">
        <f t="shared" si="3"/>
        <v/>
      </c>
      <c r="E55" s="128" t="str">
        <f t="shared" si="4"/>
        <v/>
      </c>
      <c r="F55" s="162" t="str">
        <f t="shared" si="5"/>
        <v/>
      </c>
      <c r="G55" s="319" t="str">
        <f t="shared" si="6"/>
        <v/>
      </c>
      <c r="H55" s="319"/>
      <c r="I55" s="319"/>
      <c r="J55" s="319"/>
      <c r="K55" s="319"/>
      <c r="L55" s="319"/>
      <c r="M55" s="319"/>
      <c r="N55" s="320"/>
      <c r="O55" s="244"/>
      <c r="P55" s="245"/>
      <c r="Q55" s="245"/>
      <c r="R55" s="245"/>
      <c r="S55" s="245"/>
      <c r="T55" s="245"/>
      <c r="U55" s="246"/>
      <c r="V55" s="139" t="str">
        <f t="shared" si="9"/>
        <v/>
      </c>
      <c r="W55" s="164" t="str">
        <f t="shared" si="9"/>
        <v/>
      </c>
      <c r="X55" s="163" t="str">
        <f t="shared" si="9"/>
        <v/>
      </c>
      <c r="Y55" s="126" t="str">
        <f t="shared" si="9"/>
        <v/>
      </c>
      <c r="Z55" s="164" t="str">
        <f t="shared" si="9"/>
        <v/>
      </c>
      <c r="AA55" s="244"/>
      <c r="AB55" s="245"/>
      <c r="AC55" s="245"/>
      <c r="AD55" s="245"/>
      <c r="AE55" s="245"/>
      <c r="AF55" s="245"/>
      <c r="AG55" s="245"/>
      <c r="AH55" s="246"/>
      <c r="AI55" s="1">
        <v>37</v>
      </c>
      <c r="AJ55" s="117"/>
      <c r="AK55" s="118"/>
      <c r="AL55" s="118"/>
    </row>
    <row r="56" spans="1:38">
      <c r="A56" s="165"/>
      <c r="B56" s="139" t="str">
        <f t="shared" si="1"/>
        <v/>
      </c>
      <c r="C56" s="126" t="str">
        <f t="shared" si="2"/>
        <v/>
      </c>
      <c r="D56" s="127" t="str">
        <f t="shared" si="3"/>
        <v/>
      </c>
      <c r="E56" s="128" t="str">
        <f t="shared" si="4"/>
        <v/>
      </c>
      <c r="F56" s="162" t="str">
        <f t="shared" si="5"/>
        <v/>
      </c>
      <c r="G56" s="319" t="str">
        <f t="shared" si="6"/>
        <v/>
      </c>
      <c r="H56" s="319"/>
      <c r="I56" s="319"/>
      <c r="J56" s="319"/>
      <c r="K56" s="319"/>
      <c r="L56" s="319"/>
      <c r="M56" s="319"/>
      <c r="N56" s="320"/>
      <c r="O56" s="244"/>
      <c r="P56" s="245"/>
      <c r="Q56" s="245"/>
      <c r="R56" s="245"/>
      <c r="S56" s="245"/>
      <c r="T56" s="245"/>
      <c r="U56" s="246"/>
      <c r="V56" s="139" t="str">
        <f t="shared" si="9"/>
        <v/>
      </c>
      <c r="W56" s="164" t="str">
        <f t="shared" si="9"/>
        <v/>
      </c>
      <c r="X56" s="163" t="str">
        <f t="shared" si="9"/>
        <v/>
      </c>
      <c r="Y56" s="126" t="str">
        <f t="shared" si="9"/>
        <v/>
      </c>
      <c r="Z56" s="164" t="str">
        <f t="shared" si="9"/>
        <v/>
      </c>
      <c r="AA56" s="244"/>
      <c r="AB56" s="245"/>
      <c r="AC56" s="245"/>
      <c r="AD56" s="245"/>
      <c r="AE56" s="245"/>
      <c r="AF56" s="245"/>
      <c r="AG56" s="245"/>
      <c r="AH56" s="246"/>
      <c r="AI56" s="1">
        <v>38</v>
      </c>
      <c r="AJ56" s="117"/>
      <c r="AK56" s="118"/>
      <c r="AL56" s="118"/>
    </row>
    <row r="57" spans="1:38">
      <c r="A57" s="165"/>
      <c r="B57" s="139" t="str">
        <f t="shared" si="1"/>
        <v/>
      </c>
      <c r="C57" s="126" t="str">
        <f t="shared" si="2"/>
        <v/>
      </c>
      <c r="D57" s="127" t="str">
        <f t="shared" si="3"/>
        <v/>
      </c>
      <c r="E57" s="128" t="str">
        <f t="shared" si="4"/>
        <v/>
      </c>
      <c r="F57" s="162" t="str">
        <f t="shared" si="5"/>
        <v/>
      </c>
      <c r="G57" s="319" t="str">
        <f t="shared" si="6"/>
        <v/>
      </c>
      <c r="H57" s="319"/>
      <c r="I57" s="319"/>
      <c r="J57" s="319"/>
      <c r="K57" s="319"/>
      <c r="L57" s="319"/>
      <c r="M57" s="319"/>
      <c r="N57" s="320"/>
      <c r="O57" s="244"/>
      <c r="P57" s="245"/>
      <c r="Q57" s="245"/>
      <c r="R57" s="245"/>
      <c r="S57" s="245"/>
      <c r="T57" s="245"/>
      <c r="U57" s="246"/>
      <c r="V57" s="139" t="str">
        <f t="shared" si="9"/>
        <v/>
      </c>
      <c r="W57" s="164" t="str">
        <f t="shared" si="9"/>
        <v/>
      </c>
      <c r="X57" s="163" t="str">
        <f t="shared" si="9"/>
        <v/>
      </c>
      <c r="Y57" s="126" t="str">
        <f t="shared" si="9"/>
        <v/>
      </c>
      <c r="Z57" s="164" t="str">
        <f t="shared" si="9"/>
        <v/>
      </c>
      <c r="AA57" s="244"/>
      <c r="AB57" s="245"/>
      <c r="AC57" s="245"/>
      <c r="AD57" s="245"/>
      <c r="AE57" s="245"/>
      <c r="AF57" s="245"/>
      <c r="AG57" s="245"/>
      <c r="AH57" s="246"/>
      <c r="AI57" s="1">
        <v>39</v>
      </c>
      <c r="AJ57" s="117"/>
      <c r="AK57" s="118"/>
      <c r="AL57" s="118"/>
    </row>
    <row r="58" spans="1:38">
      <c r="A58" s="165"/>
      <c r="B58" s="139" t="str">
        <f t="shared" si="1"/>
        <v/>
      </c>
      <c r="C58" s="126" t="str">
        <f t="shared" si="2"/>
        <v/>
      </c>
      <c r="D58" s="127" t="str">
        <f t="shared" si="3"/>
        <v/>
      </c>
      <c r="E58" s="128" t="str">
        <f t="shared" si="4"/>
        <v/>
      </c>
      <c r="F58" s="162" t="str">
        <f t="shared" si="5"/>
        <v/>
      </c>
      <c r="G58" s="319" t="str">
        <f t="shared" si="6"/>
        <v/>
      </c>
      <c r="H58" s="319"/>
      <c r="I58" s="319"/>
      <c r="J58" s="319"/>
      <c r="K58" s="319"/>
      <c r="L58" s="319"/>
      <c r="M58" s="319"/>
      <c r="N58" s="320"/>
      <c r="O58" s="244"/>
      <c r="P58" s="245"/>
      <c r="Q58" s="245"/>
      <c r="R58" s="245"/>
      <c r="S58" s="245"/>
      <c r="T58" s="245"/>
      <c r="U58" s="246"/>
      <c r="V58" s="139" t="str">
        <f t="shared" si="9"/>
        <v/>
      </c>
      <c r="W58" s="164" t="str">
        <f t="shared" si="9"/>
        <v/>
      </c>
      <c r="X58" s="163" t="str">
        <f t="shared" si="9"/>
        <v/>
      </c>
      <c r="Y58" s="126" t="str">
        <f t="shared" si="9"/>
        <v/>
      </c>
      <c r="Z58" s="164" t="str">
        <f t="shared" si="9"/>
        <v/>
      </c>
      <c r="AA58" s="244"/>
      <c r="AB58" s="245"/>
      <c r="AC58" s="245"/>
      <c r="AD58" s="245"/>
      <c r="AE58" s="245"/>
      <c r="AF58" s="245"/>
      <c r="AG58" s="245"/>
      <c r="AH58" s="246"/>
      <c r="AI58" s="1">
        <v>40</v>
      </c>
      <c r="AJ58" s="117"/>
      <c r="AK58" s="118"/>
      <c r="AL58" s="118"/>
    </row>
    <row r="59" spans="1:38">
      <c r="A59" s="165"/>
      <c r="B59" s="139" t="str">
        <f t="shared" si="1"/>
        <v/>
      </c>
      <c r="C59" s="126" t="str">
        <f t="shared" si="2"/>
        <v/>
      </c>
      <c r="D59" s="127" t="str">
        <f t="shared" si="3"/>
        <v/>
      </c>
      <c r="E59" s="128" t="str">
        <f t="shared" si="4"/>
        <v/>
      </c>
      <c r="F59" s="162" t="str">
        <f t="shared" si="5"/>
        <v/>
      </c>
      <c r="G59" s="319" t="str">
        <f t="shared" si="6"/>
        <v/>
      </c>
      <c r="H59" s="319"/>
      <c r="I59" s="319"/>
      <c r="J59" s="319"/>
      <c r="K59" s="319"/>
      <c r="L59" s="319"/>
      <c r="M59" s="319"/>
      <c r="N59" s="320"/>
      <c r="O59" s="244"/>
      <c r="P59" s="245"/>
      <c r="Q59" s="245"/>
      <c r="R59" s="245"/>
      <c r="S59" s="245"/>
      <c r="T59" s="245"/>
      <c r="U59" s="246"/>
      <c r="V59" s="139" t="str">
        <f t="shared" ref="V59:Z73" si="10">IF($E59=V$18,$AL59,"")</f>
        <v/>
      </c>
      <c r="W59" s="164" t="str">
        <f t="shared" si="10"/>
        <v/>
      </c>
      <c r="X59" s="163" t="str">
        <f t="shared" si="10"/>
        <v/>
      </c>
      <c r="Y59" s="126" t="str">
        <f t="shared" si="10"/>
        <v/>
      </c>
      <c r="Z59" s="164" t="str">
        <f t="shared" si="10"/>
        <v/>
      </c>
      <c r="AA59" s="244"/>
      <c r="AB59" s="245"/>
      <c r="AC59" s="245"/>
      <c r="AD59" s="245"/>
      <c r="AE59" s="245"/>
      <c r="AF59" s="245"/>
      <c r="AG59" s="245"/>
      <c r="AH59" s="246"/>
      <c r="AI59" s="1">
        <v>41</v>
      </c>
      <c r="AJ59" s="117"/>
      <c r="AK59" s="118"/>
      <c r="AL59" s="118"/>
    </row>
    <row r="60" spans="1:38">
      <c r="A60" s="165"/>
      <c r="B60" s="139" t="str">
        <f t="shared" si="1"/>
        <v/>
      </c>
      <c r="C60" s="126" t="str">
        <f t="shared" si="2"/>
        <v/>
      </c>
      <c r="D60" s="127" t="str">
        <f t="shared" si="3"/>
        <v/>
      </c>
      <c r="E60" s="128" t="str">
        <f t="shared" si="4"/>
        <v/>
      </c>
      <c r="F60" s="162" t="str">
        <f t="shared" si="5"/>
        <v/>
      </c>
      <c r="G60" s="319" t="str">
        <f t="shared" si="6"/>
        <v/>
      </c>
      <c r="H60" s="319"/>
      <c r="I60" s="319"/>
      <c r="J60" s="319"/>
      <c r="K60" s="319"/>
      <c r="L60" s="319"/>
      <c r="M60" s="319"/>
      <c r="N60" s="320"/>
      <c r="O60" s="244"/>
      <c r="P60" s="245"/>
      <c r="Q60" s="245"/>
      <c r="R60" s="245"/>
      <c r="S60" s="245"/>
      <c r="T60" s="245"/>
      <c r="U60" s="246"/>
      <c r="V60" s="139" t="str">
        <f t="shared" si="10"/>
        <v/>
      </c>
      <c r="W60" s="164" t="str">
        <f t="shared" si="10"/>
        <v/>
      </c>
      <c r="X60" s="163" t="str">
        <f t="shared" si="10"/>
        <v/>
      </c>
      <c r="Y60" s="126" t="str">
        <f t="shared" si="10"/>
        <v/>
      </c>
      <c r="Z60" s="164" t="str">
        <f t="shared" si="10"/>
        <v/>
      </c>
      <c r="AA60" s="244"/>
      <c r="AB60" s="245"/>
      <c r="AC60" s="245"/>
      <c r="AD60" s="245"/>
      <c r="AE60" s="245"/>
      <c r="AF60" s="245"/>
      <c r="AG60" s="245"/>
      <c r="AH60" s="246"/>
      <c r="AI60" s="1">
        <v>42</v>
      </c>
      <c r="AJ60" s="117"/>
      <c r="AK60" s="118"/>
      <c r="AL60" s="118"/>
    </row>
    <row r="61" spans="1:38">
      <c r="A61" s="165"/>
      <c r="B61" s="139" t="str">
        <f t="shared" si="1"/>
        <v/>
      </c>
      <c r="C61" s="126" t="str">
        <f t="shared" si="2"/>
        <v/>
      </c>
      <c r="D61" s="127" t="str">
        <f t="shared" si="3"/>
        <v/>
      </c>
      <c r="E61" s="128" t="str">
        <f t="shared" si="4"/>
        <v/>
      </c>
      <c r="F61" s="162" t="str">
        <f t="shared" si="5"/>
        <v/>
      </c>
      <c r="G61" s="319" t="str">
        <f t="shared" si="6"/>
        <v/>
      </c>
      <c r="H61" s="319"/>
      <c r="I61" s="319"/>
      <c r="J61" s="319"/>
      <c r="K61" s="319"/>
      <c r="L61" s="319"/>
      <c r="M61" s="319"/>
      <c r="N61" s="320"/>
      <c r="O61" s="244"/>
      <c r="P61" s="245"/>
      <c r="Q61" s="245"/>
      <c r="R61" s="245"/>
      <c r="S61" s="245"/>
      <c r="T61" s="245"/>
      <c r="U61" s="246"/>
      <c r="V61" s="139" t="str">
        <f t="shared" si="10"/>
        <v/>
      </c>
      <c r="W61" s="164" t="str">
        <f t="shared" si="10"/>
        <v/>
      </c>
      <c r="X61" s="163" t="str">
        <f t="shared" si="10"/>
        <v/>
      </c>
      <c r="Y61" s="126" t="str">
        <f t="shared" si="10"/>
        <v/>
      </c>
      <c r="Z61" s="164" t="str">
        <f t="shared" si="10"/>
        <v/>
      </c>
      <c r="AA61" s="244"/>
      <c r="AB61" s="245"/>
      <c r="AC61" s="245"/>
      <c r="AD61" s="245"/>
      <c r="AE61" s="245"/>
      <c r="AF61" s="245"/>
      <c r="AG61" s="245"/>
      <c r="AH61" s="246"/>
      <c r="AI61" s="1">
        <v>43</v>
      </c>
      <c r="AJ61" s="117"/>
      <c r="AK61" s="118"/>
      <c r="AL61" s="118"/>
    </row>
    <row r="62" spans="1:38">
      <c r="A62" s="165"/>
      <c r="B62" s="139" t="str">
        <f t="shared" si="1"/>
        <v/>
      </c>
      <c r="C62" s="126" t="str">
        <f t="shared" si="2"/>
        <v/>
      </c>
      <c r="D62" s="127" t="str">
        <f t="shared" si="3"/>
        <v/>
      </c>
      <c r="E62" s="128" t="str">
        <f t="shared" si="4"/>
        <v/>
      </c>
      <c r="F62" s="162" t="str">
        <f t="shared" si="5"/>
        <v/>
      </c>
      <c r="G62" s="319" t="str">
        <f t="shared" si="6"/>
        <v/>
      </c>
      <c r="H62" s="319"/>
      <c r="I62" s="319"/>
      <c r="J62" s="319"/>
      <c r="K62" s="319"/>
      <c r="L62" s="319"/>
      <c r="M62" s="319"/>
      <c r="N62" s="320"/>
      <c r="O62" s="244"/>
      <c r="P62" s="245"/>
      <c r="Q62" s="245"/>
      <c r="R62" s="245"/>
      <c r="S62" s="245"/>
      <c r="T62" s="245"/>
      <c r="U62" s="246"/>
      <c r="V62" s="139" t="str">
        <f t="shared" si="10"/>
        <v/>
      </c>
      <c r="W62" s="164" t="str">
        <f t="shared" si="10"/>
        <v/>
      </c>
      <c r="X62" s="163" t="str">
        <f t="shared" si="10"/>
        <v/>
      </c>
      <c r="Y62" s="126" t="str">
        <f t="shared" si="10"/>
        <v/>
      </c>
      <c r="Z62" s="164" t="str">
        <f t="shared" si="10"/>
        <v/>
      </c>
      <c r="AA62" s="244"/>
      <c r="AB62" s="245"/>
      <c r="AC62" s="245"/>
      <c r="AD62" s="245"/>
      <c r="AE62" s="245"/>
      <c r="AF62" s="245"/>
      <c r="AG62" s="245"/>
      <c r="AH62" s="246"/>
      <c r="AI62" s="1">
        <v>44</v>
      </c>
      <c r="AJ62" s="117"/>
      <c r="AK62" s="118"/>
      <c r="AL62" s="118"/>
    </row>
    <row r="63" spans="1:38">
      <c r="A63" s="165"/>
      <c r="B63" s="139" t="str">
        <f t="shared" si="1"/>
        <v/>
      </c>
      <c r="C63" s="126" t="str">
        <f t="shared" si="2"/>
        <v/>
      </c>
      <c r="D63" s="127" t="str">
        <f t="shared" si="3"/>
        <v/>
      </c>
      <c r="E63" s="128" t="str">
        <f t="shared" si="4"/>
        <v/>
      </c>
      <c r="F63" s="162" t="str">
        <f t="shared" si="5"/>
        <v/>
      </c>
      <c r="G63" s="319" t="str">
        <f t="shared" si="6"/>
        <v/>
      </c>
      <c r="H63" s="319"/>
      <c r="I63" s="319"/>
      <c r="J63" s="319"/>
      <c r="K63" s="319"/>
      <c r="L63" s="319"/>
      <c r="M63" s="319"/>
      <c r="N63" s="320"/>
      <c r="O63" s="244"/>
      <c r="P63" s="245"/>
      <c r="Q63" s="245"/>
      <c r="R63" s="245"/>
      <c r="S63" s="245"/>
      <c r="T63" s="245"/>
      <c r="U63" s="246"/>
      <c r="V63" s="139" t="str">
        <f t="shared" si="10"/>
        <v/>
      </c>
      <c r="W63" s="164" t="str">
        <f t="shared" si="10"/>
        <v/>
      </c>
      <c r="X63" s="163" t="str">
        <f t="shared" si="10"/>
        <v/>
      </c>
      <c r="Y63" s="126" t="str">
        <f t="shared" si="10"/>
        <v/>
      </c>
      <c r="Z63" s="164" t="str">
        <f t="shared" si="10"/>
        <v/>
      </c>
      <c r="AA63" s="244"/>
      <c r="AB63" s="245"/>
      <c r="AC63" s="245"/>
      <c r="AD63" s="245"/>
      <c r="AE63" s="245"/>
      <c r="AF63" s="245"/>
      <c r="AG63" s="245"/>
      <c r="AH63" s="246"/>
      <c r="AI63" s="1">
        <v>45</v>
      </c>
      <c r="AJ63" s="117"/>
      <c r="AK63" s="118"/>
      <c r="AL63" s="118"/>
    </row>
    <row r="64" spans="1:38">
      <c r="A64" s="165"/>
      <c r="B64" s="139" t="str">
        <f t="shared" si="1"/>
        <v/>
      </c>
      <c r="C64" s="126" t="str">
        <f t="shared" si="2"/>
        <v/>
      </c>
      <c r="D64" s="127" t="str">
        <f t="shared" si="3"/>
        <v/>
      </c>
      <c r="E64" s="128" t="str">
        <f t="shared" si="4"/>
        <v/>
      </c>
      <c r="F64" s="162" t="str">
        <f t="shared" si="5"/>
        <v/>
      </c>
      <c r="G64" s="319" t="str">
        <f t="shared" si="6"/>
        <v/>
      </c>
      <c r="H64" s="319"/>
      <c r="I64" s="319"/>
      <c r="J64" s="319"/>
      <c r="K64" s="319"/>
      <c r="L64" s="319"/>
      <c r="M64" s="319"/>
      <c r="N64" s="320"/>
      <c r="O64" s="244"/>
      <c r="P64" s="245"/>
      <c r="Q64" s="245"/>
      <c r="R64" s="245"/>
      <c r="S64" s="245"/>
      <c r="T64" s="245"/>
      <c r="U64" s="246"/>
      <c r="V64" s="139" t="str">
        <f t="shared" si="10"/>
        <v/>
      </c>
      <c r="W64" s="164" t="str">
        <f t="shared" si="10"/>
        <v/>
      </c>
      <c r="X64" s="163" t="str">
        <f t="shared" si="10"/>
        <v/>
      </c>
      <c r="Y64" s="126" t="str">
        <f t="shared" si="10"/>
        <v/>
      </c>
      <c r="Z64" s="164" t="str">
        <f t="shared" si="10"/>
        <v/>
      </c>
      <c r="AA64" s="244"/>
      <c r="AB64" s="245"/>
      <c r="AC64" s="245"/>
      <c r="AD64" s="245"/>
      <c r="AE64" s="245"/>
      <c r="AF64" s="245"/>
      <c r="AG64" s="245"/>
      <c r="AH64" s="246"/>
      <c r="AI64" s="1">
        <v>46</v>
      </c>
      <c r="AJ64" s="117"/>
      <c r="AK64" s="118"/>
      <c r="AL64" s="118"/>
    </row>
    <row r="65" spans="1:38">
      <c r="A65" s="165"/>
      <c r="B65" s="139" t="str">
        <f t="shared" si="1"/>
        <v/>
      </c>
      <c r="C65" s="126" t="str">
        <f t="shared" si="2"/>
        <v/>
      </c>
      <c r="D65" s="127" t="str">
        <f t="shared" si="3"/>
        <v/>
      </c>
      <c r="E65" s="128" t="str">
        <f t="shared" si="4"/>
        <v/>
      </c>
      <c r="F65" s="162" t="str">
        <f t="shared" si="5"/>
        <v/>
      </c>
      <c r="G65" s="319" t="str">
        <f t="shared" si="6"/>
        <v/>
      </c>
      <c r="H65" s="319"/>
      <c r="I65" s="319"/>
      <c r="J65" s="319"/>
      <c r="K65" s="319"/>
      <c r="L65" s="319"/>
      <c r="M65" s="319"/>
      <c r="N65" s="320"/>
      <c r="O65" s="244"/>
      <c r="P65" s="245"/>
      <c r="Q65" s="245"/>
      <c r="R65" s="245"/>
      <c r="S65" s="245"/>
      <c r="T65" s="245"/>
      <c r="U65" s="246"/>
      <c r="V65" s="139" t="str">
        <f t="shared" si="10"/>
        <v/>
      </c>
      <c r="W65" s="164" t="str">
        <f t="shared" si="10"/>
        <v/>
      </c>
      <c r="X65" s="163" t="str">
        <f t="shared" si="10"/>
        <v/>
      </c>
      <c r="Y65" s="126" t="str">
        <f t="shared" si="10"/>
        <v/>
      </c>
      <c r="Z65" s="164" t="str">
        <f t="shared" si="10"/>
        <v/>
      </c>
      <c r="AA65" s="244"/>
      <c r="AB65" s="245"/>
      <c r="AC65" s="245"/>
      <c r="AD65" s="245"/>
      <c r="AE65" s="245"/>
      <c r="AF65" s="245"/>
      <c r="AG65" s="245"/>
      <c r="AH65" s="246"/>
      <c r="AI65" s="1">
        <v>47</v>
      </c>
      <c r="AJ65" s="117"/>
      <c r="AK65" s="118"/>
      <c r="AL65" s="118"/>
    </row>
    <row r="66" spans="1:38">
      <c r="A66" s="165"/>
      <c r="B66" s="139" t="str">
        <f t="shared" si="1"/>
        <v/>
      </c>
      <c r="C66" s="126" t="str">
        <f t="shared" si="2"/>
        <v/>
      </c>
      <c r="D66" s="127" t="str">
        <f t="shared" si="3"/>
        <v/>
      </c>
      <c r="E66" s="128" t="str">
        <f t="shared" si="4"/>
        <v/>
      </c>
      <c r="F66" s="162" t="str">
        <f t="shared" si="5"/>
        <v/>
      </c>
      <c r="G66" s="319" t="str">
        <f t="shared" si="6"/>
        <v/>
      </c>
      <c r="H66" s="319"/>
      <c r="I66" s="319"/>
      <c r="J66" s="319"/>
      <c r="K66" s="319"/>
      <c r="L66" s="319"/>
      <c r="M66" s="319"/>
      <c r="N66" s="320"/>
      <c r="O66" s="244"/>
      <c r="P66" s="245"/>
      <c r="Q66" s="245"/>
      <c r="R66" s="245"/>
      <c r="S66" s="245"/>
      <c r="T66" s="245"/>
      <c r="U66" s="246"/>
      <c r="V66" s="139" t="str">
        <f t="shared" si="10"/>
        <v/>
      </c>
      <c r="W66" s="164" t="str">
        <f t="shared" si="10"/>
        <v/>
      </c>
      <c r="X66" s="163" t="str">
        <f t="shared" si="10"/>
        <v/>
      </c>
      <c r="Y66" s="126" t="str">
        <f t="shared" si="10"/>
        <v/>
      </c>
      <c r="Z66" s="164" t="str">
        <f t="shared" si="10"/>
        <v/>
      </c>
      <c r="AA66" s="244"/>
      <c r="AB66" s="245"/>
      <c r="AC66" s="245"/>
      <c r="AD66" s="245"/>
      <c r="AE66" s="245"/>
      <c r="AF66" s="245"/>
      <c r="AG66" s="245"/>
      <c r="AH66" s="246"/>
      <c r="AI66" s="1">
        <v>48</v>
      </c>
      <c r="AJ66" s="117"/>
      <c r="AK66" s="118"/>
      <c r="AL66" s="118"/>
    </row>
    <row r="67" spans="1:38">
      <c r="A67" s="165"/>
      <c r="B67" s="139" t="str">
        <f t="shared" si="1"/>
        <v/>
      </c>
      <c r="C67" s="126" t="str">
        <f t="shared" si="2"/>
        <v/>
      </c>
      <c r="D67" s="127" t="str">
        <f t="shared" si="3"/>
        <v/>
      </c>
      <c r="E67" s="128" t="str">
        <f t="shared" si="4"/>
        <v/>
      </c>
      <c r="F67" s="162" t="str">
        <f t="shared" si="5"/>
        <v/>
      </c>
      <c r="G67" s="319" t="str">
        <f t="shared" si="6"/>
        <v/>
      </c>
      <c r="H67" s="319"/>
      <c r="I67" s="319"/>
      <c r="J67" s="319"/>
      <c r="K67" s="319"/>
      <c r="L67" s="319"/>
      <c r="M67" s="319"/>
      <c r="N67" s="320"/>
      <c r="O67" s="244"/>
      <c r="P67" s="245"/>
      <c r="Q67" s="245"/>
      <c r="R67" s="245"/>
      <c r="S67" s="245"/>
      <c r="T67" s="245"/>
      <c r="U67" s="246"/>
      <c r="V67" s="139" t="str">
        <f t="shared" si="10"/>
        <v/>
      </c>
      <c r="W67" s="164" t="str">
        <f t="shared" si="10"/>
        <v/>
      </c>
      <c r="X67" s="163" t="str">
        <f t="shared" si="10"/>
        <v/>
      </c>
      <c r="Y67" s="126" t="str">
        <f t="shared" si="10"/>
        <v/>
      </c>
      <c r="Z67" s="164" t="str">
        <f t="shared" si="10"/>
        <v/>
      </c>
      <c r="AA67" s="244"/>
      <c r="AB67" s="245"/>
      <c r="AC67" s="245"/>
      <c r="AD67" s="245"/>
      <c r="AE67" s="245"/>
      <c r="AF67" s="245"/>
      <c r="AG67" s="245"/>
      <c r="AH67" s="246"/>
      <c r="AI67" s="1">
        <v>49</v>
      </c>
      <c r="AJ67" s="117"/>
      <c r="AK67" s="118"/>
      <c r="AL67" s="118"/>
    </row>
    <row r="68" spans="1:38">
      <c r="A68" s="165"/>
      <c r="B68" s="139" t="str">
        <f t="shared" si="1"/>
        <v/>
      </c>
      <c r="C68" s="126" t="str">
        <f t="shared" si="2"/>
        <v/>
      </c>
      <c r="D68" s="127" t="str">
        <f t="shared" si="3"/>
        <v/>
      </c>
      <c r="E68" s="128" t="str">
        <f t="shared" si="4"/>
        <v/>
      </c>
      <c r="F68" s="162" t="str">
        <f t="shared" si="5"/>
        <v/>
      </c>
      <c r="G68" s="319" t="str">
        <f t="shared" si="6"/>
        <v/>
      </c>
      <c r="H68" s="319"/>
      <c r="I68" s="319"/>
      <c r="J68" s="319"/>
      <c r="K68" s="319"/>
      <c r="L68" s="319"/>
      <c r="M68" s="319"/>
      <c r="N68" s="320"/>
      <c r="O68" s="244"/>
      <c r="P68" s="245"/>
      <c r="Q68" s="245"/>
      <c r="R68" s="245"/>
      <c r="S68" s="245"/>
      <c r="T68" s="245"/>
      <c r="U68" s="246"/>
      <c r="V68" s="139" t="str">
        <f t="shared" si="10"/>
        <v/>
      </c>
      <c r="W68" s="164" t="str">
        <f t="shared" si="10"/>
        <v/>
      </c>
      <c r="X68" s="163" t="str">
        <f t="shared" si="10"/>
        <v/>
      </c>
      <c r="Y68" s="126" t="str">
        <f t="shared" si="10"/>
        <v/>
      </c>
      <c r="Z68" s="164" t="str">
        <f t="shared" si="10"/>
        <v/>
      </c>
      <c r="AA68" s="244"/>
      <c r="AB68" s="245"/>
      <c r="AC68" s="245"/>
      <c r="AD68" s="245"/>
      <c r="AE68" s="245"/>
      <c r="AF68" s="245"/>
      <c r="AG68" s="245"/>
      <c r="AH68" s="246"/>
      <c r="AI68" s="1">
        <v>50</v>
      </c>
      <c r="AJ68" s="117"/>
      <c r="AK68" s="118"/>
      <c r="AL68" s="118"/>
    </row>
    <row r="69" spans="1:38">
      <c r="A69" s="165"/>
      <c r="B69" s="139" t="str">
        <f t="shared" si="1"/>
        <v/>
      </c>
      <c r="C69" s="126" t="str">
        <f t="shared" si="2"/>
        <v/>
      </c>
      <c r="D69" s="127" t="str">
        <f t="shared" si="3"/>
        <v/>
      </c>
      <c r="E69" s="128" t="str">
        <f t="shared" si="4"/>
        <v/>
      </c>
      <c r="F69" s="162" t="str">
        <f t="shared" si="5"/>
        <v/>
      </c>
      <c r="G69" s="319" t="str">
        <f t="shared" si="6"/>
        <v/>
      </c>
      <c r="H69" s="319"/>
      <c r="I69" s="319"/>
      <c r="J69" s="319"/>
      <c r="K69" s="319"/>
      <c r="L69" s="319"/>
      <c r="M69" s="319"/>
      <c r="N69" s="320"/>
      <c r="O69" s="244"/>
      <c r="P69" s="245"/>
      <c r="Q69" s="245"/>
      <c r="R69" s="245"/>
      <c r="S69" s="245"/>
      <c r="T69" s="245"/>
      <c r="U69" s="246"/>
      <c r="V69" s="139" t="str">
        <f t="shared" si="10"/>
        <v/>
      </c>
      <c r="W69" s="164" t="str">
        <f t="shared" si="10"/>
        <v/>
      </c>
      <c r="X69" s="163" t="str">
        <f t="shared" si="10"/>
        <v/>
      </c>
      <c r="Y69" s="126" t="str">
        <f t="shared" si="10"/>
        <v/>
      </c>
      <c r="Z69" s="164" t="str">
        <f t="shared" si="10"/>
        <v/>
      </c>
      <c r="AA69" s="244"/>
      <c r="AB69" s="245"/>
      <c r="AC69" s="245"/>
      <c r="AD69" s="245"/>
      <c r="AE69" s="245"/>
      <c r="AF69" s="245"/>
      <c r="AG69" s="245"/>
      <c r="AH69" s="246"/>
      <c r="AI69" s="1">
        <v>51</v>
      </c>
      <c r="AJ69" s="117"/>
      <c r="AK69" s="118"/>
      <c r="AL69" s="118"/>
    </row>
    <row r="70" spans="1:38" ht="13.5" customHeight="1">
      <c r="A70" s="114"/>
      <c r="B70" s="168" t="str">
        <f>IF(AJ70="","",MONTH(AJ70))</f>
        <v/>
      </c>
      <c r="C70" s="126" t="str">
        <f>IF(AJ70="","",DAY(AJ70))</f>
        <v/>
      </c>
      <c r="D70" s="127" t="str">
        <f>IF(AJ70="","",TEXT(AJ70,"aaa"))</f>
        <v/>
      </c>
      <c r="E70" s="128" t="str">
        <f t="shared" si="4"/>
        <v/>
      </c>
      <c r="F70" s="162" t="str">
        <f t="shared" si="5"/>
        <v/>
      </c>
      <c r="G70" s="242" t="str">
        <f t="shared" si="6"/>
        <v/>
      </c>
      <c r="H70" s="242"/>
      <c r="I70" s="242"/>
      <c r="J70" s="242"/>
      <c r="K70" s="242"/>
      <c r="L70" s="242"/>
      <c r="M70" s="242"/>
      <c r="N70" s="243"/>
      <c r="O70" s="244"/>
      <c r="P70" s="245"/>
      <c r="Q70" s="245"/>
      <c r="R70" s="245"/>
      <c r="S70" s="245"/>
      <c r="T70" s="245"/>
      <c r="U70" s="246"/>
      <c r="V70" s="139" t="str">
        <f t="shared" si="10"/>
        <v/>
      </c>
      <c r="W70" s="164" t="str">
        <f t="shared" si="10"/>
        <v/>
      </c>
      <c r="X70" s="163" t="str">
        <f t="shared" si="10"/>
        <v/>
      </c>
      <c r="Y70" s="126" t="str">
        <f t="shared" si="10"/>
        <v/>
      </c>
      <c r="Z70" s="164" t="str">
        <f t="shared" si="10"/>
        <v/>
      </c>
      <c r="AA70" s="244"/>
      <c r="AB70" s="245"/>
      <c r="AC70" s="245"/>
      <c r="AD70" s="245"/>
      <c r="AE70" s="245"/>
      <c r="AF70" s="245"/>
      <c r="AG70" s="245"/>
      <c r="AH70" s="246"/>
      <c r="AI70" s="1">
        <v>52</v>
      </c>
      <c r="AJ70" s="117"/>
      <c r="AK70" s="118"/>
      <c r="AL70" s="118"/>
    </row>
    <row r="71" spans="1:38">
      <c r="A71" s="114"/>
      <c r="B71" s="168" t="str">
        <f>IF(AJ71="","",MONTH(AJ71))</f>
        <v/>
      </c>
      <c r="C71" s="126" t="str">
        <f>IF(AJ71="","",DAY(AJ71))</f>
        <v/>
      </c>
      <c r="D71" s="127" t="str">
        <f>IF(AJ71="","",TEXT(AJ71,"aaa"))</f>
        <v/>
      </c>
      <c r="E71" s="128" t="str">
        <f t="shared" si="4"/>
        <v/>
      </c>
      <c r="F71" s="162" t="str">
        <f t="shared" si="5"/>
        <v/>
      </c>
      <c r="G71" s="242" t="str">
        <f t="shared" si="6"/>
        <v/>
      </c>
      <c r="H71" s="242"/>
      <c r="I71" s="242"/>
      <c r="J71" s="242"/>
      <c r="K71" s="242"/>
      <c r="L71" s="242"/>
      <c r="M71" s="242"/>
      <c r="N71" s="243"/>
      <c r="O71" s="244"/>
      <c r="P71" s="245"/>
      <c r="Q71" s="245"/>
      <c r="R71" s="245"/>
      <c r="S71" s="245"/>
      <c r="T71" s="245"/>
      <c r="U71" s="246"/>
      <c r="V71" s="139" t="str">
        <f t="shared" si="10"/>
        <v/>
      </c>
      <c r="W71" s="164" t="str">
        <f t="shared" si="10"/>
        <v/>
      </c>
      <c r="X71" s="163" t="str">
        <f t="shared" si="10"/>
        <v/>
      </c>
      <c r="Y71" s="126" t="str">
        <f t="shared" si="10"/>
        <v/>
      </c>
      <c r="Z71" s="164" t="str">
        <f t="shared" si="10"/>
        <v/>
      </c>
      <c r="AA71" s="244"/>
      <c r="AB71" s="245"/>
      <c r="AC71" s="245"/>
      <c r="AD71" s="245"/>
      <c r="AE71" s="245"/>
      <c r="AF71" s="245"/>
      <c r="AG71" s="245"/>
      <c r="AH71" s="246"/>
      <c r="AI71" s="1">
        <v>53</v>
      </c>
      <c r="AJ71" s="117"/>
      <c r="AK71" s="118"/>
      <c r="AL71" s="118"/>
    </row>
    <row r="72" spans="1:38">
      <c r="A72" s="114"/>
      <c r="B72" s="168" t="str">
        <f>IF(AJ72="","",MONTH(AJ72))</f>
        <v/>
      </c>
      <c r="C72" s="126" t="str">
        <f>IF(AJ72="","",DAY(AJ72))</f>
        <v/>
      </c>
      <c r="D72" s="127" t="str">
        <f>IF(AJ72="","",TEXT(AJ72,"aaa"))</f>
        <v/>
      </c>
      <c r="E72" s="128" t="str">
        <f t="shared" si="4"/>
        <v/>
      </c>
      <c r="F72" s="162" t="str">
        <f t="shared" si="5"/>
        <v/>
      </c>
      <c r="G72" s="242" t="str">
        <f t="shared" si="6"/>
        <v/>
      </c>
      <c r="H72" s="242"/>
      <c r="I72" s="242"/>
      <c r="J72" s="242"/>
      <c r="K72" s="242"/>
      <c r="L72" s="242"/>
      <c r="M72" s="242"/>
      <c r="N72" s="243"/>
      <c r="O72" s="244"/>
      <c r="P72" s="245"/>
      <c r="Q72" s="245"/>
      <c r="R72" s="245"/>
      <c r="S72" s="245"/>
      <c r="T72" s="245"/>
      <c r="U72" s="246"/>
      <c r="V72" s="139" t="str">
        <f t="shared" si="10"/>
        <v/>
      </c>
      <c r="W72" s="164" t="str">
        <f t="shared" si="10"/>
        <v/>
      </c>
      <c r="X72" s="163" t="str">
        <f t="shared" si="10"/>
        <v/>
      </c>
      <c r="Y72" s="126" t="str">
        <f t="shared" si="10"/>
        <v/>
      </c>
      <c r="Z72" s="164" t="str">
        <f t="shared" si="10"/>
        <v/>
      </c>
      <c r="AA72" s="244"/>
      <c r="AB72" s="245"/>
      <c r="AC72" s="245"/>
      <c r="AD72" s="245"/>
      <c r="AE72" s="245"/>
      <c r="AF72" s="245"/>
      <c r="AG72" s="245"/>
      <c r="AH72" s="246"/>
      <c r="AI72" s="1">
        <v>54</v>
      </c>
      <c r="AJ72" s="117"/>
      <c r="AK72" s="118"/>
      <c r="AL72" s="118"/>
    </row>
    <row r="73" spans="1:38" ht="14.25" thickBot="1">
      <c r="A73" s="115"/>
      <c r="B73" s="169" t="str">
        <f>IF(AJ73="","",MONTH(AJ73))</f>
        <v/>
      </c>
      <c r="C73" s="129" t="str">
        <f>IF(AJ73="","",DAY(AJ73))</f>
        <v/>
      </c>
      <c r="D73" s="130" t="str">
        <f>IF(AJ73="","",TEXT(AJ73,"aaa"))</f>
        <v/>
      </c>
      <c r="E73" s="131" t="str">
        <f t="shared" si="4"/>
        <v/>
      </c>
      <c r="F73" s="132" t="str">
        <f t="shared" si="5"/>
        <v/>
      </c>
      <c r="G73" s="280" t="str">
        <f t="shared" si="6"/>
        <v/>
      </c>
      <c r="H73" s="280"/>
      <c r="I73" s="280"/>
      <c r="J73" s="280"/>
      <c r="K73" s="280"/>
      <c r="L73" s="280"/>
      <c r="M73" s="280"/>
      <c r="N73" s="281"/>
      <c r="O73" s="282"/>
      <c r="P73" s="283"/>
      <c r="Q73" s="283"/>
      <c r="R73" s="283"/>
      <c r="S73" s="283"/>
      <c r="T73" s="283"/>
      <c r="U73" s="284"/>
      <c r="V73" s="140" t="str">
        <f t="shared" si="10"/>
        <v/>
      </c>
      <c r="W73" s="141" t="str">
        <f t="shared" si="10"/>
        <v/>
      </c>
      <c r="X73" s="159" t="str">
        <f t="shared" si="10"/>
        <v/>
      </c>
      <c r="Y73" s="129" t="str">
        <f t="shared" si="10"/>
        <v/>
      </c>
      <c r="Z73" s="141" t="str">
        <f t="shared" si="10"/>
        <v/>
      </c>
      <c r="AA73" s="282"/>
      <c r="AB73" s="283"/>
      <c r="AC73" s="283"/>
      <c r="AD73" s="283"/>
      <c r="AE73" s="283"/>
      <c r="AF73" s="283"/>
      <c r="AG73" s="283"/>
      <c r="AH73" s="284"/>
      <c r="AI73" s="1">
        <v>55</v>
      </c>
      <c r="AJ73" s="117"/>
      <c r="AK73" s="118"/>
      <c r="AL73" s="118"/>
    </row>
    <row r="74" spans="1:38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Y74" s="18"/>
      <c r="Z74" s="18"/>
      <c r="AA74" s="18"/>
      <c r="AB74" s="18"/>
      <c r="AC74" s="1"/>
      <c r="AD74" s="18"/>
      <c r="AE74" s="18"/>
      <c r="AF74" s="18"/>
      <c r="AG74" s="18"/>
      <c r="AH74" s="18"/>
      <c r="AI74" s="1"/>
      <c r="AJ74" s="113"/>
      <c r="AK74" s="1"/>
      <c r="AL74" s="1"/>
    </row>
    <row r="75" spans="1:38" ht="14.25" thickBot="1">
      <c r="A75" s="1" t="s">
        <v>106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13"/>
      <c r="AK75" s="1"/>
      <c r="AL75" s="1"/>
    </row>
    <row r="76" spans="1:38" ht="13.5" customHeight="1">
      <c r="A76" s="248"/>
      <c r="B76" s="249"/>
      <c r="C76" s="252" t="s">
        <v>90</v>
      </c>
      <c r="D76" s="253"/>
      <c r="E76" s="253"/>
      <c r="F76" s="253"/>
      <c r="G76" s="254"/>
      <c r="H76" s="258" t="s">
        <v>108</v>
      </c>
      <c r="I76" s="253"/>
      <c r="J76" s="253"/>
      <c r="K76" s="253"/>
      <c r="L76" s="254"/>
      <c r="M76" s="260" t="s">
        <v>27</v>
      </c>
      <c r="N76" s="261"/>
      <c r="O76" s="261"/>
      <c r="P76" s="262"/>
      <c r="Q76" s="266" t="s">
        <v>261</v>
      </c>
      <c r="R76" s="266"/>
      <c r="S76" s="266"/>
      <c r="T76" s="266"/>
      <c r="U76" s="266"/>
      <c r="V76" s="266"/>
      <c r="W76" s="267"/>
      <c r="X76" s="225" t="s">
        <v>29</v>
      </c>
      <c r="Y76" s="253"/>
      <c r="Z76" s="253"/>
      <c r="AA76" s="253"/>
      <c r="AB76" s="253"/>
      <c r="AC76" s="300" t="s">
        <v>28</v>
      </c>
      <c r="AD76" s="253"/>
      <c r="AE76" s="253"/>
      <c r="AF76" s="253"/>
      <c r="AG76" s="253"/>
      <c r="AH76" s="301"/>
      <c r="AI76" s="19"/>
      <c r="AJ76" s="113"/>
      <c r="AK76" s="1"/>
      <c r="AL76" s="1"/>
    </row>
    <row r="77" spans="1:38" ht="14.25" thickBot="1">
      <c r="A77" s="250"/>
      <c r="B77" s="251"/>
      <c r="C77" s="255"/>
      <c r="D77" s="256"/>
      <c r="E77" s="256"/>
      <c r="F77" s="256"/>
      <c r="G77" s="257"/>
      <c r="H77" s="259"/>
      <c r="I77" s="256"/>
      <c r="J77" s="256"/>
      <c r="K77" s="256"/>
      <c r="L77" s="257"/>
      <c r="M77" s="263"/>
      <c r="N77" s="264"/>
      <c r="O77" s="264"/>
      <c r="P77" s="265"/>
      <c r="Q77" s="268"/>
      <c r="R77" s="268"/>
      <c r="S77" s="268"/>
      <c r="T77" s="268"/>
      <c r="U77" s="268"/>
      <c r="V77" s="268"/>
      <c r="W77" s="269"/>
      <c r="X77" s="256" t="s">
        <v>33</v>
      </c>
      <c r="Y77" s="256"/>
      <c r="Z77" s="256"/>
      <c r="AA77" s="256"/>
      <c r="AB77" s="256"/>
      <c r="AC77" s="302"/>
      <c r="AD77" s="256"/>
      <c r="AE77" s="256"/>
      <c r="AF77" s="256"/>
      <c r="AG77" s="256"/>
      <c r="AH77" s="291"/>
      <c r="AI77" s="19"/>
      <c r="AJ77" s="113"/>
      <c r="AK77" s="1"/>
      <c r="AL77" s="1"/>
    </row>
    <row r="78" spans="1:38">
      <c r="A78" s="252" t="s">
        <v>32</v>
      </c>
      <c r="B78" s="301"/>
      <c r="C78" s="305">
        <f>SUM(V19:V73)</f>
        <v>1</v>
      </c>
      <c r="D78" s="270"/>
      <c r="E78" s="270"/>
      <c r="F78" s="270"/>
      <c r="G78" s="271"/>
      <c r="H78" s="219">
        <f>SUM(W19:W73)</f>
        <v>0</v>
      </c>
      <c r="I78" s="270"/>
      <c r="J78" s="270"/>
      <c r="K78" s="270"/>
      <c r="L78" s="271"/>
      <c r="M78" s="307">
        <f>SUM(X19:X73)</f>
        <v>0</v>
      </c>
      <c r="N78" s="272"/>
      <c r="O78" s="272"/>
      <c r="P78" s="273"/>
      <c r="Q78" s="270">
        <f>SUM(Y19:Y73)</f>
        <v>0</v>
      </c>
      <c r="R78" s="270"/>
      <c r="S78" s="270"/>
      <c r="T78" s="270"/>
      <c r="U78" s="270"/>
      <c r="V78" s="270"/>
      <c r="W78" s="271"/>
      <c r="X78" s="219">
        <f>SUM(Z19:Z73)</f>
        <v>0</v>
      </c>
      <c r="Y78" s="220"/>
      <c r="Z78" s="220"/>
      <c r="AA78" s="220"/>
      <c r="AB78" s="220"/>
      <c r="AC78" s="276">
        <f>SUM(C78:AB79)</f>
        <v>1</v>
      </c>
      <c r="AD78" s="270"/>
      <c r="AE78" s="270"/>
      <c r="AF78" s="270"/>
      <c r="AG78" s="270"/>
      <c r="AH78" s="277"/>
      <c r="AI78" s="172"/>
      <c r="AJ78" s="113"/>
      <c r="AK78" s="1"/>
      <c r="AL78" s="1"/>
    </row>
    <row r="79" spans="1:38">
      <c r="A79" s="303"/>
      <c r="B79" s="304"/>
      <c r="C79" s="306"/>
      <c r="D79" s="272"/>
      <c r="E79" s="272"/>
      <c r="F79" s="272"/>
      <c r="G79" s="273"/>
      <c r="H79" s="307"/>
      <c r="I79" s="272"/>
      <c r="J79" s="272"/>
      <c r="K79" s="272"/>
      <c r="L79" s="273"/>
      <c r="M79" s="308"/>
      <c r="N79" s="309"/>
      <c r="O79" s="309"/>
      <c r="P79" s="310"/>
      <c r="Q79" s="272"/>
      <c r="R79" s="272"/>
      <c r="S79" s="272"/>
      <c r="T79" s="272"/>
      <c r="U79" s="272"/>
      <c r="V79" s="272"/>
      <c r="W79" s="273"/>
      <c r="X79" s="274"/>
      <c r="Y79" s="275"/>
      <c r="Z79" s="275"/>
      <c r="AA79" s="275"/>
      <c r="AB79" s="275"/>
      <c r="AC79" s="278"/>
      <c r="AD79" s="272"/>
      <c r="AE79" s="272"/>
      <c r="AF79" s="272"/>
      <c r="AG79" s="272"/>
      <c r="AH79" s="279"/>
      <c r="AI79" s="172"/>
      <c r="AJ79" s="113"/>
      <c r="AK79" s="1"/>
      <c r="AL79" s="1"/>
    </row>
    <row r="80" spans="1:38">
      <c r="A80" s="293" t="s">
        <v>30</v>
      </c>
      <c r="B80" s="294"/>
      <c r="C80" s="295"/>
      <c r="D80" s="296"/>
      <c r="E80" s="296"/>
      <c r="F80" s="296"/>
      <c r="G80" s="297"/>
      <c r="H80" s="298"/>
      <c r="I80" s="296"/>
      <c r="J80" s="296"/>
      <c r="K80" s="296"/>
      <c r="L80" s="297"/>
      <c r="M80" s="199"/>
      <c r="N80" s="200"/>
      <c r="O80" s="200"/>
      <c r="P80" s="201"/>
      <c r="Q80" s="296"/>
      <c r="R80" s="296"/>
      <c r="S80" s="296"/>
      <c r="T80" s="296"/>
      <c r="U80" s="296"/>
      <c r="V80" s="296"/>
      <c r="W80" s="297"/>
      <c r="X80" s="299"/>
      <c r="Y80" s="292"/>
      <c r="Z80" s="292"/>
      <c r="AA80" s="292"/>
      <c r="AB80" s="292"/>
      <c r="AC80" s="285">
        <f>SUM(C80:AB81)</f>
        <v>0</v>
      </c>
      <c r="AD80" s="286"/>
      <c r="AE80" s="286"/>
      <c r="AF80" s="286"/>
      <c r="AG80" s="286"/>
      <c r="AH80" s="287"/>
      <c r="AI80" s="172"/>
      <c r="AJ80" s="113"/>
      <c r="AK80" s="1"/>
      <c r="AL80" s="1"/>
    </row>
    <row r="81" spans="1:40" ht="14.25" thickBot="1">
      <c r="A81" s="255" t="s">
        <v>71</v>
      </c>
      <c r="B81" s="291"/>
      <c r="C81" s="255"/>
      <c r="D81" s="256"/>
      <c r="E81" s="256"/>
      <c r="F81" s="256"/>
      <c r="G81" s="257"/>
      <c r="H81" s="259"/>
      <c r="I81" s="256"/>
      <c r="J81" s="256"/>
      <c r="K81" s="256"/>
      <c r="L81" s="257"/>
      <c r="M81" s="263"/>
      <c r="N81" s="264"/>
      <c r="O81" s="264"/>
      <c r="P81" s="265"/>
      <c r="Q81" s="256"/>
      <c r="R81" s="256"/>
      <c r="S81" s="256"/>
      <c r="T81" s="256"/>
      <c r="U81" s="256"/>
      <c r="V81" s="256"/>
      <c r="W81" s="257"/>
      <c r="X81" s="228"/>
      <c r="Y81" s="229"/>
      <c r="Z81" s="229"/>
      <c r="AA81" s="229"/>
      <c r="AB81" s="229"/>
      <c r="AC81" s="288"/>
      <c r="AD81" s="289"/>
      <c r="AE81" s="289"/>
      <c r="AF81" s="289"/>
      <c r="AG81" s="289"/>
      <c r="AH81" s="290"/>
      <c r="AI81" s="172"/>
      <c r="AJ81" s="113"/>
      <c r="AK81" s="1"/>
      <c r="AL81" s="1"/>
      <c r="AM81" s="1"/>
    </row>
    <row r="82" spans="1:4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13"/>
      <c r="AK82" s="1"/>
      <c r="AL82" s="1"/>
      <c r="AM82" s="1"/>
    </row>
    <row r="83" spans="1:40">
      <c r="A83" s="1" t="s">
        <v>76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13"/>
      <c r="AK83" s="1"/>
      <c r="AL83" s="1"/>
      <c r="AM83" s="1"/>
    </row>
    <row r="84" spans="1:40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160"/>
      <c r="AJ84" s="113"/>
      <c r="AK84" s="1"/>
      <c r="AL84" s="1"/>
      <c r="AM84" s="1"/>
    </row>
    <row r="85" spans="1:40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160"/>
      <c r="AJ85" s="113"/>
      <c r="AK85" s="1"/>
      <c r="AL85" s="1"/>
      <c r="AM85" s="1"/>
    </row>
    <row r="86" spans="1:40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160"/>
      <c r="AJ86" s="113"/>
      <c r="AK86" s="1"/>
      <c r="AL86" s="1"/>
      <c r="AM86" s="1"/>
    </row>
    <row r="87" spans="1:4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13"/>
      <c r="AK87" s="1"/>
      <c r="AL87" s="1"/>
      <c r="AM87" s="1"/>
    </row>
    <row r="88" spans="1:40" ht="14.25" thickBot="1">
      <c r="A88" s="1" t="s">
        <v>77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40" ht="14.25" thickTop="1">
      <c r="A89" s="6"/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9"/>
      <c r="AI89" s="1"/>
    </row>
    <row r="90" spans="1:40">
      <c r="A90" s="10"/>
      <c r="B90" s="26" t="s">
        <v>78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4"/>
      <c r="AI90" s="1"/>
      <c r="AJ90" s="113"/>
      <c r="AK90" s="1"/>
      <c r="AL90" s="1"/>
      <c r="AM90" s="1"/>
    </row>
    <row r="91" spans="1:40">
      <c r="A91" s="10"/>
      <c r="B91" s="1" t="s">
        <v>107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4"/>
      <c r="AI91" s="1"/>
    </row>
    <row r="92" spans="1:40" ht="14.25" thickBot="1">
      <c r="A92" s="11"/>
      <c r="B92" s="12" t="s">
        <v>85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4"/>
      <c r="AI92" s="1"/>
    </row>
    <row r="93" spans="1:40" ht="15" customHeight="1" thickTop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311" t="s">
        <v>244</v>
      </c>
      <c r="AK93" s="312"/>
      <c r="AL93" s="312"/>
      <c r="AM93" s="312"/>
      <c r="AN93" s="313"/>
    </row>
    <row r="94" spans="1:40" ht="14.1" customHeight="1" thickBot="1">
      <c r="A94" s="1"/>
      <c r="B94" s="180" t="s">
        <v>242</v>
      </c>
      <c r="C94" s="15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314"/>
      <c r="AK94" s="315"/>
      <c r="AL94" s="315"/>
      <c r="AM94" s="315"/>
      <c r="AN94" s="316"/>
    </row>
    <row r="95" spans="1:40" ht="14.25" thickBot="1">
      <c r="A95" s="1"/>
      <c r="B95" s="317">
        <f>COUNTIF(AN96:AN127,0)</f>
        <v>28</v>
      </c>
      <c r="C95" s="3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19" t="s">
        <v>237</v>
      </c>
      <c r="AK95" s="120" t="s">
        <v>238</v>
      </c>
      <c r="AL95" s="120" t="s">
        <v>239</v>
      </c>
      <c r="AM95" s="120" t="s">
        <v>240</v>
      </c>
      <c r="AN95" s="153" t="s">
        <v>241</v>
      </c>
    </row>
    <row r="96" spans="1:40">
      <c r="A96" s="1"/>
      <c r="B96" t="s">
        <v>243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18">
        <v>1</v>
      </c>
      <c r="AK96" s="121" t="s">
        <v>15</v>
      </c>
      <c r="AL96" s="121" t="s">
        <v>86</v>
      </c>
      <c r="AM96" s="121" t="s">
        <v>172</v>
      </c>
      <c r="AN96" s="121">
        <f>COUNTIF(AK:AK,AJ96)</f>
        <v>1</v>
      </c>
    </row>
    <row r="97" spans="1:40">
      <c r="A97" s="1"/>
      <c r="B97" s="154" t="s">
        <v>245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18">
        <v>2</v>
      </c>
      <c r="AK97" s="121" t="s">
        <v>15</v>
      </c>
      <c r="AL97" s="121" t="s">
        <v>86</v>
      </c>
      <c r="AM97" s="121" t="s">
        <v>173</v>
      </c>
      <c r="AN97" s="121">
        <f t="shared" ref="AN97:AN127" si="11">COUNTIF(AK:AK,AJ97)</f>
        <v>0</v>
      </c>
    </row>
    <row r="98" spans="1:40">
      <c r="A98" s="1"/>
      <c r="B98" s="179" t="s">
        <v>246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18">
        <v>3</v>
      </c>
      <c r="AK98" s="121" t="s">
        <v>15</v>
      </c>
      <c r="AL98" s="121" t="s">
        <v>86</v>
      </c>
      <c r="AM98" s="121" t="s">
        <v>174</v>
      </c>
      <c r="AN98" s="121">
        <f t="shared" si="11"/>
        <v>0</v>
      </c>
    </row>
    <row r="99" spans="1:40">
      <c r="A99" s="1"/>
      <c r="B99" s="179" t="s">
        <v>247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18">
        <v>4</v>
      </c>
      <c r="AK99" s="121" t="s">
        <v>15</v>
      </c>
      <c r="AL99" s="121" t="s">
        <v>86</v>
      </c>
      <c r="AM99" s="121" t="s">
        <v>175</v>
      </c>
      <c r="AN99" s="121">
        <f t="shared" si="11"/>
        <v>0</v>
      </c>
    </row>
    <row r="100" spans="1:40">
      <c r="A100" s="1"/>
      <c r="B100" s="179" t="s">
        <v>248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18">
        <v>5</v>
      </c>
      <c r="AK100" s="121" t="s">
        <v>15</v>
      </c>
      <c r="AL100" s="121" t="s">
        <v>86</v>
      </c>
      <c r="AM100" s="121" t="s">
        <v>176</v>
      </c>
      <c r="AN100" s="121">
        <f t="shared" si="11"/>
        <v>0</v>
      </c>
    </row>
    <row r="101" spans="1:40">
      <c r="B101" s="154"/>
      <c r="AJ101" s="118">
        <v>6</v>
      </c>
      <c r="AK101" s="121" t="s">
        <v>16</v>
      </c>
      <c r="AL101" s="121" t="s">
        <v>86</v>
      </c>
      <c r="AM101" s="121" t="s">
        <v>177</v>
      </c>
      <c r="AN101" s="121">
        <f t="shared" si="11"/>
        <v>0</v>
      </c>
    </row>
    <row r="102" spans="1:40">
      <c r="AJ102" s="118">
        <v>7</v>
      </c>
      <c r="AK102" s="121" t="s">
        <v>16</v>
      </c>
      <c r="AL102" s="121" t="s">
        <v>86</v>
      </c>
      <c r="AM102" s="121" t="s">
        <v>178</v>
      </c>
      <c r="AN102" s="121">
        <f t="shared" si="11"/>
        <v>0</v>
      </c>
    </row>
    <row r="103" spans="1:40">
      <c r="AJ103" s="118">
        <v>8</v>
      </c>
      <c r="AK103" s="121" t="s">
        <v>17</v>
      </c>
      <c r="AL103" s="121" t="s">
        <v>86</v>
      </c>
      <c r="AM103" s="121" t="s">
        <v>179</v>
      </c>
      <c r="AN103" s="121">
        <f t="shared" si="11"/>
        <v>0</v>
      </c>
    </row>
    <row r="104" spans="1:40">
      <c r="AJ104" s="118">
        <v>9</v>
      </c>
      <c r="AK104" s="121" t="s">
        <v>17</v>
      </c>
      <c r="AL104" s="121" t="s">
        <v>86</v>
      </c>
      <c r="AM104" s="121" t="s">
        <v>202</v>
      </c>
      <c r="AN104" s="121">
        <f t="shared" si="11"/>
        <v>0</v>
      </c>
    </row>
    <row r="105" spans="1:40">
      <c r="AJ105" s="118">
        <v>10</v>
      </c>
      <c r="AK105" s="121" t="s">
        <v>17</v>
      </c>
      <c r="AL105" s="121" t="s">
        <v>86</v>
      </c>
      <c r="AM105" s="121" t="s">
        <v>180</v>
      </c>
      <c r="AN105" s="121">
        <f t="shared" si="11"/>
        <v>0</v>
      </c>
    </row>
    <row r="106" spans="1:40">
      <c r="AJ106" s="118">
        <v>11</v>
      </c>
      <c r="AK106" s="121" t="s">
        <v>17</v>
      </c>
      <c r="AL106" s="121" t="s">
        <v>86</v>
      </c>
      <c r="AM106" s="121" t="s">
        <v>181</v>
      </c>
      <c r="AN106" s="121">
        <f t="shared" si="11"/>
        <v>0</v>
      </c>
    </row>
    <row r="107" spans="1:40">
      <c r="AJ107" s="118">
        <v>12</v>
      </c>
      <c r="AK107" s="121" t="s">
        <v>17</v>
      </c>
      <c r="AL107" s="121" t="s">
        <v>86</v>
      </c>
      <c r="AM107" s="121" t="s">
        <v>182</v>
      </c>
      <c r="AN107" s="121">
        <f t="shared" si="11"/>
        <v>0</v>
      </c>
    </row>
    <row r="108" spans="1:40">
      <c r="AJ108" s="118">
        <v>13</v>
      </c>
      <c r="AK108" s="121" t="s">
        <v>17</v>
      </c>
      <c r="AL108" s="121" t="s">
        <v>86</v>
      </c>
      <c r="AM108" s="121" t="s">
        <v>183</v>
      </c>
      <c r="AN108" s="121">
        <f t="shared" si="11"/>
        <v>0</v>
      </c>
    </row>
    <row r="109" spans="1:40">
      <c r="AJ109" s="118">
        <v>14</v>
      </c>
      <c r="AK109" s="121" t="s">
        <v>17</v>
      </c>
      <c r="AL109" s="121" t="s">
        <v>86</v>
      </c>
      <c r="AM109" s="121" t="s">
        <v>184</v>
      </c>
      <c r="AN109" s="121">
        <f t="shared" si="11"/>
        <v>0</v>
      </c>
    </row>
    <row r="110" spans="1:40">
      <c r="AJ110" s="118">
        <v>15</v>
      </c>
      <c r="AK110" s="121" t="s">
        <v>17</v>
      </c>
      <c r="AL110" s="121" t="s">
        <v>86</v>
      </c>
      <c r="AM110" s="121" t="s">
        <v>185</v>
      </c>
      <c r="AN110" s="121">
        <f t="shared" si="11"/>
        <v>0</v>
      </c>
    </row>
    <row r="111" spans="1:40">
      <c r="AJ111" s="118">
        <v>16</v>
      </c>
      <c r="AK111" s="121" t="s">
        <v>17</v>
      </c>
      <c r="AL111" s="121" t="s">
        <v>86</v>
      </c>
      <c r="AM111" s="121" t="s">
        <v>186</v>
      </c>
      <c r="AN111" s="121">
        <f t="shared" si="11"/>
        <v>0</v>
      </c>
    </row>
    <row r="112" spans="1:40">
      <c r="AJ112" s="118">
        <v>17</v>
      </c>
      <c r="AK112" s="121" t="s">
        <v>17</v>
      </c>
      <c r="AL112" s="121" t="s">
        <v>86</v>
      </c>
      <c r="AM112" s="121" t="s">
        <v>187</v>
      </c>
      <c r="AN112" s="121"/>
    </row>
    <row r="113" spans="36:40">
      <c r="AJ113" s="118">
        <v>18</v>
      </c>
      <c r="AK113" s="121" t="s">
        <v>17</v>
      </c>
      <c r="AL113" s="121" t="s">
        <v>86</v>
      </c>
      <c r="AM113" s="121" t="s">
        <v>188</v>
      </c>
      <c r="AN113" s="121"/>
    </row>
    <row r="114" spans="36:40">
      <c r="AJ114" s="118">
        <v>19</v>
      </c>
      <c r="AK114" s="121" t="s">
        <v>17</v>
      </c>
      <c r="AL114" s="121" t="s">
        <v>86</v>
      </c>
      <c r="AM114" s="121" t="s">
        <v>189</v>
      </c>
      <c r="AN114" s="121"/>
    </row>
    <row r="115" spans="36:40">
      <c r="AJ115" s="118">
        <v>20</v>
      </c>
      <c r="AK115" s="121" t="s">
        <v>17</v>
      </c>
      <c r="AL115" s="121" t="s">
        <v>86</v>
      </c>
      <c r="AM115" s="121" t="s">
        <v>190</v>
      </c>
      <c r="AN115" s="121">
        <f t="shared" si="11"/>
        <v>0</v>
      </c>
    </row>
    <row r="116" spans="36:40">
      <c r="AJ116" s="118">
        <v>21</v>
      </c>
      <c r="AK116" s="121" t="s">
        <v>17</v>
      </c>
      <c r="AL116" s="121" t="s">
        <v>86</v>
      </c>
      <c r="AM116" s="121" t="s">
        <v>191</v>
      </c>
      <c r="AN116" s="121">
        <f t="shared" si="11"/>
        <v>0</v>
      </c>
    </row>
    <row r="117" spans="36:40">
      <c r="AJ117" s="118">
        <v>22</v>
      </c>
      <c r="AK117" s="121" t="s">
        <v>17</v>
      </c>
      <c r="AL117" s="121" t="s">
        <v>86</v>
      </c>
      <c r="AM117" s="121" t="s">
        <v>192</v>
      </c>
      <c r="AN117" s="121">
        <f t="shared" si="11"/>
        <v>0</v>
      </c>
    </row>
    <row r="118" spans="36:40">
      <c r="AJ118" s="118">
        <v>23</v>
      </c>
      <c r="AK118" s="121" t="s">
        <v>17</v>
      </c>
      <c r="AL118" s="121" t="s">
        <v>86</v>
      </c>
      <c r="AM118" s="121" t="s">
        <v>193</v>
      </c>
      <c r="AN118" s="121">
        <f t="shared" si="11"/>
        <v>0</v>
      </c>
    </row>
    <row r="119" spans="36:40">
      <c r="AJ119" s="118">
        <v>24</v>
      </c>
      <c r="AK119" s="121" t="s">
        <v>17</v>
      </c>
      <c r="AL119" s="121" t="s">
        <v>86</v>
      </c>
      <c r="AM119" s="121" t="s">
        <v>194</v>
      </c>
      <c r="AN119" s="121">
        <f t="shared" si="11"/>
        <v>0</v>
      </c>
    </row>
    <row r="120" spans="36:40">
      <c r="AJ120" s="118">
        <v>25</v>
      </c>
      <c r="AK120" s="121" t="s">
        <v>17</v>
      </c>
      <c r="AL120" s="121" t="s">
        <v>86</v>
      </c>
      <c r="AM120" s="121" t="s">
        <v>195</v>
      </c>
      <c r="AN120" s="121">
        <f t="shared" si="11"/>
        <v>0</v>
      </c>
    </row>
    <row r="121" spans="36:40">
      <c r="AJ121" s="118">
        <v>26</v>
      </c>
      <c r="AK121" s="121" t="s">
        <v>17</v>
      </c>
      <c r="AL121" s="121" t="s">
        <v>86</v>
      </c>
      <c r="AM121" s="121" t="s">
        <v>196</v>
      </c>
      <c r="AN121" s="121">
        <f t="shared" si="11"/>
        <v>0</v>
      </c>
    </row>
    <row r="122" spans="36:40">
      <c r="AJ122" s="118">
        <v>27</v>
      </c>
      <c r="AK122" s="121" t="s">
        <v>18</v>
      </c>
      <c r="AL122" s="121" t="s">
        <v>86</v>
      </c>
      <c r="AM122" s="121" t="s">
        <v>197</v>
      </c>
      <c r="AN122" s="121">
        <f t="shared" si="11"/>
        <v>0</v>
      </c>
    </row>
    <row r="123" spans="36:40">
      <c r="AJ123" s="118">
        <v>28</v>
      </c>
      <c r="AK123" s="121" t="s">
        <v>18</v>
      </c>
      <c r="AL123" s="121" t="s">
        <v>86</v>
      </c>
      <c r="AM123" s="121" t="s">
        <v>203</v>
      </c>
      <c r="AN123" s="121">
        <f t="shared" si="11"/>
        <v>0</v>
      </c>
    </row>
    <row r="124" spans="36:40">
      <c r="AJ124" s="118">
        <v>29</v>
      </c>
      <c r="AK124" s="121" t="s">
        <v>18</v>
      </c>
      <c r="AL124" s="121" t="s">
        <v>86</v>
      </c>
      <c r="AM124" s="121" t="s">
        <v>198</v>
      </c>
      <c r="AN124" s="121">
        <f t="shared" si="11"/>
        <v>0</v>
      </c>
    </row>
    <row r="125" spans="36:40">
      <c r="AJ125" s="118">
        <v>30</v>
      </c>
      <c r="AK125" s="121" t="s">
        <v>19</v>
      </c>
      <c r="AL125" s="121" t="s">
        <v>86</v>
      </c>
      <c r="AM125" s="121" t="s">
        <v>199</v>
      </c>
      <c r="AN125" s="121">
        <f t="shared" si="11"/>
        <v>0</v>
      </c>
    </row>
    <row r="126" spans="36:40">
      <c r="AJ126" s="118">
        <v>31</v>
      </c>
      <c r="AK126" s="121" t="s">
        <v>19</v>
      </c>
      <c r="AL126" s="121" t="s">
        <v>86</v>
      </c>
      <c r="AM126" s="121" t="s">
        <v>200</v>
      </c>
      <c r="AN126" s="121">
        <f t="shared" si="11"/>
        <v>0</v>
      </c>
    </row>
    <row r="127" spans="36:40">
      <c r="AJ127" s="118">
        <v>32</v>
      </c>
      <c r="AK127" s="121" t="s">
        <v>19</v>
      </c>
      <c r="AL127" s="121" t="s">
        <v>86</v>
      </c>
      <c r="AM127" s="121" t="s">
        <v>201</v>
      </c>
      <c r="AN127" s="121">
        <f t="shared" si="11"/>
        <v>0</v>
      </c>
    </row>
    <row r="128" spans="36:40">
      <c r="AJ128" s="118">
        <v>33</v>
      </c>
      <c r="AK128" s="121" t="s">
        <v>15</v>
      </c>
      <c r="AL128" s="121" t="s">
        <v>100</v>
      </c>
      <c r="AM128" s="118" t="s">
        <v>206</v>
      </c>
      <c r="AN128" s="121"/>
    </row>
    <row r="129" spans="36:40">
      <c r="AJ129" s="118">
        <v>34</v>
      </c>
      <c r="AK129" s="121" t="s">
        <v>15</v>
      </c>
      <c r="AL129" s="121" t="s">
        <v>100</v>
      </c>
      <c r="AM129" s="118" t="s">
        <v>207</v>
      </c>
      <c r="AN129" s="121"/>
    </row>
    <row r="130" spans="36:40">
      <c r="AJ130" s="118">
        <v>35</v>
      </c>
      <c r="AK130" s="121" t="s">
        <v>15</v>
      </c>
      <c r="AL130" s="121" t="s">
        <v>100</v>
      </c>
      <c r="AM130" s="118" t="s">
        <v>208</v>
      </c>
      <c r="AN130" s="121"/>
    </row>
    <row r="131" spans="36:40">
      <c r="AJ131" s="118">
        <v>36</v>
      </c>
      <c r="AK131" s="121" t="s">
        <v>15</v>
      </c>
      <c r="AL131" s="121" t="s">
        <v>100</v>
      </c>
      <c r="AM131" s="118" t="s">
        <v>209</v>
      </c>
      <c r="AN131" s="121"/>
    </row>
    <row r="132" spans="36:40">
      <c r="AJ132" s="118">
        <v>37</v>
      </c>
      <c r="AK132" s="121" t="s">
        <v>15</v>
      </c>
      <c r="AL132" s="121" t="s">
        <v>100</v>
      </c>
      <c r="AM132" s="118" t="s">
        <v>210</v>
      </c>
      <c r="AN132" s="121"/>
    </row>
    <row r="133" spans="36:40">
      <c r="AJ133" s="118">
        <v>38</v>
      </c>
      <c r="AK133" s="121" t="s">
        <v>15</v>
      </c>
      <c r="AL133" s="121" t="s">
        <v>100</v>
      </c>
      <c r="AM133" s="118" t="s">
        <v>211</v>
      </c>
      <c r="AN133" s="121"/>
    </row>
    <row r="134" spans="36:40">
      <c r="AJ134" s="118">
        <v>39</v>
      </c>
      <c r="AK134" s="121" t="s">
        <v>15</v>
      </c>
      <c r="AL134" s="121" t="s">
        <v>100</v>
      </c>
      <c r="AM134" s="118" t="s">
        <v>249</v>
      </c>
      <c r="AN134" s="121"/>
    </row>
    <row r="135" spans="36:40">
      <c r="AJ135" s="118">
        <v>40</v>
      </c>
      <c r="AK135" s="121" t="s">
        <v>16</v>
      </c>
      <c r="AL135" s="121" t="s">
        <v>100</v>
      </c>
      <c r="AM135" s="118" t="s">
        <v>212</v>
      </c>
      <c r="AN135" s="121"/>
    </row>
    <row r="136" spans="36:40">
      <c r="AJ136" s="118">
        <v>41</v>
      </c>
      <c r="AK136" s="121" t="s">
        <v>16</v>
      </c>
      <c r="AL136" s="121" t="s">
        <v>100</v>
      </c>
      <c r="AM136" s="118" t="s">
        <v>213</v>
      </c>
      <c r="AN136" s="121"/>
    </row>
    <row r="137" spans="36:40">
      <c r="AJ137" s="118">
        <v>42</v>
      </c>
      <c r="AK137" s="121" t="s">
        <v>16</v>
      </c>
      <c r="AL137" s="121" t="s">
        <v>100</v>
      </c>
      <c r="AM137" s="118" t="s">
        <v>214</v>
      </c>
      <c r="AN137" s="121"/>
    </row>
    <row r="138" spans="36:40">
      <c r="AJ138" s="118">
        <v>43</v>
      </c>
      <c r="AK138" s="121" t="s">
        <v>17</v>
      </c>
      <c r="AL138" s="121" t="s">
        <v>100</v>
      </c>
      <c r="AM138" s="118" t="s">
        <v>215</v>
      </c>
      <c r="AN138" s="121"/>
    </row>
    <row r="139" spans="36:40">
      <c r="AJ139" s="118">
        <v>44</v>
      </c>
      <c r="AK139" s="121" t="s">
        <v>17</v>
      </c>
      <c r="AL139" s="121" t="s">
        <v>100</v>
      </c>
      <c r="AM139" s="118" t="s">
        <v>216</v>
      </c>
      <c r="AN139" s="121"/>
    </row>
    <row r="140" spans="36:40">
      <c r="AJ140" s="118">
        <v>45</v>
      </c>
      <c r="AK140" s="121" t="s">
        <v>17</v>
      </c>
      <c r="AL140" s="121" t="s">
        <v>100</v>
      </c>
      <c r="AM140" s="118" t="s">
        <v>217</v>
      </c>
      <c r="AN140" s="121"/>
    </row>
    <row r="141" spans="36:40">
      <c r="AJ141" s="118">
        <v>46</v>
      </c>
      <c r="AK141" s="121" t="s">
        <v>17</v>
      </c>
      <c r="AL141" s="121" t="s">
        <v>100</v>
      </c>
      <c r="AM141" s="118" t="s">
        <v>218</v>
      </c>
      <c r="AN141" s="121"/>
    </row>
    <row r="142" spans="36:40">
      <c r="AJ142" s="118">
        <v>47</v>
      </c>
      <c r="AK142" s="121" t="s">
        <v>17</v>
      </c>
      <c r="AL142" s="121" t="s">
        <v>100</v>
      </c>
      <c r="AM142" s="118" t="s">
        <v>219</v>
      </c>
      <c r="AN142" s="121"/>
    </row>
    <row r="143" spans="36:40">
      <c r="AJ143" s="118">
        <v>48</v>
      </c>
      <c r="AK143" s="121" t="s">
        <v>17</v>
      </c>
      <c r="AL143" s="121" t="s">
        <v>100</v>
      </c>
      <c r="AM143" s="118" t="s">
        <v>220</v>
      </c>
      <c r="AN143" s="121"/>
    </row>
    <row r="144" spans="36:40">
      <c r="AJ144" s="118">
        <v>49</v>
      </c>
      <c r="AK144" s="121" t="s">
        <v>18</v>
      </c>
      <c r="AL144" s="121" t="s">
        <v>100</v>
      </c>
      <c r="AM144" s="118" t="s">
        <v>221</v>
      </c>
      <c r="AN144" s="121"/>
    </row>
    <row r="145" spans="36:40">
      <c r="AJ145" s="118">
        <v>50</v>
      </c>
      <c r="AK145" s="121" t="s">
        <v>18</v>
      </c>
      <c r="AL145" s="121" t="s">
        <v>100</v>
      </c>
      <c r="AM145" s="118" t="s">
        <v>222</v>
      </c>
      <c r="AN145" s="121"/>
    </row>
    <row r="146" spans="36:40">
      <c r="AJ146" s="118">
        <v>51</v>
      </c>
      <c r="AK146" s="121" t="s">
        <v>18</v>
      </c>
      <c r="AL146" s="121" t="s">
        <v>100</v>
      </c>
      <c r="AM146" s="118" t="s">
        <v>223</v>
      </c>
      <c r="AN146" s="121"/>
    </row>
    <row r="147" spans="36:40">
      <c r="AJ147" s="118">
        <v>52</v>
      </c>
      <c r="AK147" s="121" t="s">
        <v>18</v>
      </c>
      <c r="AL147" s="121" t="s">
        <v>100</v>
      </c>
      <c r="AM147" s="118" t="s">
        <v>224</v>
      </c>
      <c r="AN147" s="121"/>
    </row>
    <row r="148" spans="36:40">
      <c r="AJ148" s="118">
        <v>53</v>
      </c>
      <c r="AK148" s="121" t="s">
        <v>18</v>
      </c>
      <c r="AL148" s="121" t="s">
        <v>100</v>
      </c>
      <c r="AM148" s="118" t="s">
        <v>225</v>
      </c>
      <c r="AN148" s="121"/>
    </row>
    <row r="149" spans="36:40">
      <c r="AJ149" s="118">
        <v>54</v>
      </c>
      <c r="AK149" s="121" t="s">
        <v>18</v>
      </c>
      <c r="AL149" s="121" t="s">
        <v>100</v>
      </c>
      <c r="AM149" s="118" t="s">
        <v>226</v>
      </c>
      <c r="AN149" s="121"/>
    </row>
    <row r="150" spans="36:40">
      <c r="AJ150" s="118">
        <v>55</v>
      </c>
      <c r="AK150" s="121" t="s">
        <v>18</v>
      </c>
      <c r="AL150" s="121" t="s">
        <v>100</v>
      </c>
      <c r="AM150" s="118" t="s">
        <v>227</v>
      </c>
      <c r="AN150" s="121"/>
    </row>
    <row r="151" spans="36:40">
      <c r="AJ151" s="118">
        <v>56</v>
      </c>
      <c r="AK151" s="121" t="s">
        <v>19</v>
      </c>
      <c r="AL151" s="121" t="s">
        <v>100</v>
      </c>
      <c r="AM151" s="118" t="s">
        <v>228</v>
      </c>
      <c r="AN151" s="121"/>
    </row>
    <row r="152" spans="36:40">
      <c r="AJ152" s="118">
        <v>57</v>
      </c>
      <c r="AK152" s="121" t="s">
        <v>19</v>
      </c>
      <c r="AL152" s="121" t="s">
        <v>100</v>
      </c>
      <c r="AM152" s="118" t="s">
        <v>229</v>
      </c>
      <c r="AN152" s="121"/>
    </row>
    <row r="153" spans="36:40">
      <c r="AJ153" s="118">
        <v>58</v>
      </c>
      <c r="AK153" s="121" t="s">
        <v>19</v>
      </c>
      <c r="AL153" s="121" t="s">
        <v>100</v>
      </c>
      <c r="AM153" s="118" t="s">
        <v>230</v>
      </c>
      <c r="AN153" s="121"/>
    </row>
    <row r="154" spans="36:40">
      <c r="AJ154" s="118">
        <v>59</v>
      </c>
      <c r="AK154" s="121" t="s">
        <v>19</v>
      </c>
      <c r="AL154" s="121" t="s">
        <v>100</v>
      </c>
      <c r="AM154" s="118" t="s">
        <v>231</v>
      </c>
      <c r="AN154" s="121"/>
    </row>
    <row r="155" spans="36:40">
      <c r="AJ155" s="118">
        <v>60</v>
      </c>
      <c r="AK155" s="121" t="s">
        <v>19</v>
      </c>
      <c r="AL155" s="121" t="s">
        <v>100</v>
      </c>
      <c r="AM155" s="118" t="s">
        <v>232</v>
      </c>
      <c r="AN155" s="121"/>
    </row>
    <row r="156" spans="36:40">
      <c r="AJ156" s="118">
        <v>61</v>
      </c>
      <c r="AK156" s="121" t="s">
        <v>19</v>
      </c>
      <c r="AL156" s="121" t="s">
        <v>100</v>
      </c>
      <c r="AM156" s="118" t="s">
        <v>233</v>
      </c>
      <c r="AN156" s="121"/>
    </row>
    <row r="157" spans="36:40">
      <c r="AJ157" s="118">
        <v>62</v>
      </c>
      <c r="AK157" s="121" t="s">
        <v>19</v>
      </c>
      <c r="AL157" s="121" t="s">
        <v>100</v>
      </c>
      <c r="AM157" s="118" t="s">
        <v>234</v>
      </c>
      <c r="AN157" s="121"/>
    </row>
    <row r="158" spans="36:40">
      <c r="AJ158" s="118">
        <v>63</v>
      </c>
      <c r="AK158" s="121"/>
      <c r="AL158" s="121"/>
      <c r="AM158" s="118"/>
      <c r="AN158" s="121"/>
    </row>
    <row r="159" spans="36:40">
      <c r="AJ159" s="118">
        <v>64</v>
      </c>
      <c r="AK159" s="121"/>
      <c r="AL159" s="121"/>
      <c r="AM159" s="118"/>
      <c r="AN159" s="121"/>
    </row>
    <row r="160" spans="36:40">
      <c r="AJ160" s="118">
        <v>65</v>
      </c>
      <c r="AK160" s="121"/>
      <c r="AL160" s="121"/>
      <c r="AM160" s="118"/>
      <c r="AN160" s="121"/>
    </row>
    <row r="161" spans="36:40">
      <c r="AJ161" s="118">
        <v>66</v>
      </c>
      <c r="AK161" s="121"/>
      <c r="AL161" s="121"/>
      <c r="AM161" s="118"/>
      <c r="AN161" s="121"/>
    </row>
    <row r="162" spans="36:40">
      <c r="AJ162" s="118">
        <v>67</v>
      </c>
      <c r="AK162" s="121"/>
      <c r="AL162" s="121"/>
      <c r="AM162" s="118"/>
      <c r="AN162" s="121"/>
    </row>
    <row r="163" spans="36:40">
      <c r="AJ163" s="118">
        <v>68</v>
      </c>
      <c r="AK163" s="121"/>
      <c r="AL163" s="121"/>
      <c r="AM163" s="118"/>
      <c r="AN163" s="121"/>
    </row>
    <row r="164" spans="36:40">
      <c r="AJ164" s="118">
        <v>69</v>
      </c>
      <c r="AK164" s="121"/>
      <c r="AL164" s="121"/>
      <c r="AM164" s="118"/>
      <c r="AN164" s="121"/>
    </row>
    <row r="165" spans="36:40">
      <c r="AJ165" s="118">
        <v>70</v>
      </c>
      <c r="AK165" s="121"/>
      <c r="AL165" s="121"/>
      <c r="AM165" s="118"/>
      <c r="AN165" s="121"/>
    </row>
  </sheetData>
  <mergeCells count="220">
    <mergeCell ref="AJ16:AL16"/>
    <mergeCell ref="AA4:AH4"/>
    <mergeCell ref="AJ17:AJ18"/>
    <mergeCell ref="AK17:AK18"/>
    <mergeCell ref="AL17:AL18"/>
    <mergeCell ref="A2:AH2"/>
    <mergeCell ref="H80:L81"/>
    <mergeCell ref="C80:G81"/>
    <mergeCell ref="A4:D4"/>
    <mergeCell ref="I4:K4"/>
    <mergeCell ref="X4:Z4"/>
    <mergeCell ref="X5:AA5"/>
    <mergeCell ref="A5:D5"/>
    <mergeCell ref="L5:P5"/>
    <mergeCell ref="O17:U18"/>
    <mergeCell ref="A80:B80"/>
    <mergeCell ref="A81:B81"/>
    <mergeCell ref="A78:B79"/>
    <mergeCell ref="C76:G77"/>
    <mergeCell ref="A76:B77"/>
    <mergeCell ref="C78:G79"/>
    <mergeCell ref="H76:L77"/>
    <mergeCell ref="H78:L79"/>
    <mergeCell ref="E4:H4"/>
    <mergeCell ref="E5:K5"/>
    <mergeCell ref="L4:W4"/>
    <mergeCell ref="Q5:W5"/>
    <mergeCell ref="G19:N19"/>
    <mergeCell ref="AB5:AH5"/>
    <mergeCell ref="X78:AB79"/>
    <mergeCell ref="X80:AB81"/>
    <mergeCell ref="X76:AB76"/>
    <mergeCell ref="V17:Z17"/>
    <mergeCell ref="AA17:AH18"/>
    <mergeCell ref="X77:AB77"/>
    <mergeCell ref="G29:N29"/>
    <mergeCell ref="G30:N30"/>
    <mergeCell ref="AA38:AH38"/>
    <mergeCell ref="AA39:AH39"/>
    <mergeCell ref="AA40:AH40"/>
    <mergeCell ref="AA41:AH41"/>
    <mergeCell ref="AA50:AH50"/>
    <mergeCell ref="AA44:AH44"/>
    <mergeCell ref="AA45:AH45"/>
    <mergeCell ref="AA46:AH46"/>
    <mergeCell ref="AA47:AH47"/>
    <mergeCell ref="AA48:AH48"/>
    <mergeCell ref="AA56:AH56"/>
    <mergeCell ref="G37:N37"/>
    <mergeCell ref="G38:N38"/>
    <mergeCell ref="G39:N39"/>
    <mergeCell ref="G40:N40"/>
    <mergeCell ref="G41:N41"/>
    <mergeCell ref="G42:N42"/>
    <mergeCell ref="G31:N31"/>
    <mergeCell ref="G32:N32"/>
    <mergeCell ref="G33:N33"/>
    <mergeCell ref="G34:N34"/>
    <mergeCell ref="G35:N35"/>
    <mergeCell ref="G36:N36"/>
    <mergeCell ref="AA26:AH26"/>
    <mergeCell ref="AA27:AH27"/>
    <mergeCell ref="AA28:AH28"/>
    <mergeCell ref="AA29:AH29"/>
    <mergeCell ref="AA30:AH30"/>
    <mergeCell ref="AA31:AH31"/>
    <mergeCell ref="G28:N28"/>
    <mergeCell ref="G26:N26"/>
    <mergeCell ref="G27:N27"/>
    <mergeCell ref="O27:U27"/>
    <mergeCell ref="O28:U28"/>
    <mergeCell ref="O29:U29"/>
    <mergeCell ref="O30:U30"/>
    <mergeCell ref="O31:U31"/>
    <mergeCell ref="AA53:AH53"/>
    <mergeCell ref="AA54:AH54"/>
    <mergeCell ref="AA55:AH55"/>
    <mergeCell ref="AA42:AH42"/>
    <mergeCell ref="AA43:AH43"/>
    <mergeCell ref="AA32:AH32"/>
    <mergeCell ref="AA33:AH33"/>
    <mergeCell ref="AA34:AH34"/>
    <mergeCell ref="AA35:AH35"/>
    <mergeCell ref="AA36:AH36"/>
    <mergeCell ref="AA37:AH37"/>
    <mergeCell ref="AA49:AH49"/>
    <mergeCell ref="AA51:AH51"/>
    <mergeCell ref="AA52:AH52"/>
    <mergeCell ref="A8:AH10"/>
    <mergeCell ref="A12:AH14"/>
    <mergeCell ref="A19:A25"/>
    <mergeCell ref="AA19:AH19"/>
    <mergeCell ref="AA20:AH20"/>
    <mergeCell ref="AA21:AH21"/>
    <mergeCell ref="AA22:AH22"/>
    <mergeCell ref="AA23:AH23"/>
    <mergeCell ref="AA24:AH24"/>
    <mergeCell ref="AA25:AH25"/>
    <mergeCell ref="A17:A18"/>
    <mergeCell ref="B17:B18"/>
    <mergeCell ref="C17:C18"/>
    <mergeCell ref="D17:D18"/>
    <mergeCell ref="F17:N18"/>
    <mergeCell ref="G20:N20"/>
    <mergeCell ref="G21:N21"/>
    <mergeCell ref="G22:N22"/>
    <mergeCell ref="G23:N23"/>
    <mergeCell ref="G24:N24"/>
    <mergeCell ref="G25:N25"/>
    <mergeCell ref="E17:E18"/>
    <mergeCell ref="G49:N49"/>
    <mergeCell ref="G50:N50"/>
    <mergeCell ref="G51:N51"/>
    <mergeCell ref="G52:N52"/>
    <mergeCell ref="G53:N53"/>
    <mergeCell ref="G54:N54"/>
    <mergeCell ref="G43:N43"/>
    <mergeCell ref="G44:N44"/>
    <mergeCell ref="G45:N45"/>
    <mergeCell ref="G46:N46"/>
    <mergeCell ref="G47:N47"/>
    <mergeCell ref="G48:N48"/>
    <mergeCell ref="G61:N61"/>
    <mergeCell ref="G62:N62"/>
    <mergeCell ref="G63:N63"/>
    <mergeCell ref="G64:N64"/>
    <mergeCell ref="G65:N65"/>
    <mergeCell ref="G66:N66"/>
    <mergeCell ref="G55:N55"/>
    <mergeCell ref="G56:N56"/>
    <mergeCell ref="G57:N57"/>
    <mergeCell ref="G58:N58"/>
    <mergeCell ref="G59:N59"/>
    <mergeCell ref="G60:N60"/>
    <mergeCell ref="O32:U32"/>
    <mergeCell ref="O19:U19"/>
    <mergeCell ref="O20:U20"/>
    <mergeCell ref="O21:U21"/>
    <mergeCell ref="O22:U22"/>
    <mergeCell ref="O23:U23"/>
    <mergeCell ref="O24:U24"/>
    <mergeCell ref="O25:U25"/>
    <mergeCell ref="O26:U26"/>
    <mergeCell ref="O39:U39"/>
    <mergeCell ref="O40:U40"/>
    <mergeCell ref="O41:U41"/>
    <mergeCell ref="O42:U42"/>
    <mergeCell ref="O43:U43"/>
    <mergeCell ref="O44:U44"/>
    <mergeCell ref="O33:U33"/>
    <mergeCell ref="O34:U34"/>
    <mergeCell ref="O35:U35"/>
    <mergeCell ref="O36:U36"/>
    <mergeCell ref="O37:U37"/>
    <mergeCell ref="O38:U38"/>
    <mergeCell ref="O51:U51"/>
    <mergeCell ref="O52:U52"/>
    <mergeCell ref="O53:U53"/>
    <mergeCell ref="O54:U54"/>
    <mergeCell ref="O55:U55"/>
    <mergeCell ref="O56:U56"/>
    <mergeCell ref="O45:U45"/>
    <mergeCell ref="O46:U46"/>
    <mergeCell ref="O47:U47"/>
    <mergeCell ref="O48:U48"/>
    <mergeCell ref="O49:U49"/>
    <mergeCell ref="O50:U50"/>
    <mergeCell ref="AA65:AH65"/>
    <mergeCell ref="AA66:AH66"/>
    <mergeCell ref="AA67:AH67"/>
    <mergeCell ref="O63:U63"/>
    <mergeCell ref="O64:U64"/>
    <mergeCell ref="O65:U65"/>
    <mergeCell ref="O66:U66"/>
    <mergeCell ref="O67:U67"/>
    <mergeCell ref="O68:U68"/>
    <mergeCell ref="O57:U57"/>
    <mergeCell ref="O58:U58"/>
    <mergeCell ref="O59:U59"/>
    <mergeCell ref="O60:U60"/>
    <mergeCell ref="O61:U61"/>
    <mergeCell ref="O62:U62"/>
    <mergeCell ref="AA62:AH62"/>
    <mergeCell ref="AA63:AH63"/>
    <mergeCell ref="AA64:AH64"/>
    <mergeCell ref="AA57:AH57"/>
    <mergeCell ref="AA58:AH58"/>
    <mergeCell ref="AA59:AH59"/>
    <mergeCell ref="AA60:AH60"/>
    <mergeCell ref="AA61:AH61"/>
    <mergeCell ref="G68:N68"/>
    <mergeCell ref="G69:N69"/>
    <mergeCell ref="G70:N70"/>
    <mergeCell ref="G71:N71"/>
    <mergeCell ref="G67:N67"/>
    <mergeCell ref="AC80:AH81"/>
    <mergeCell ref="AC78:AH79"/>
    <mergeCell ref="AC76:AH77"/>
    <mergeCell ref="AA68:AH68"/>
    <mergeCell ref="AA69:AH69"/>
    <mergeCell ref="AA70:AH70"/>
    <mergeCell ref="AA71:AH71"/>
    <mergeCell ref="AA72:AH72"/>
    <mergeCell ref="M76:P77"/>
    <mergeCell ref="M78:P79"/>
    <mergeCell ref="M80:P81"/>
    <mergeCell ref="Q76:W77"/>
    <mergeCell ref="Q78:W79"/>
    <mergeCell ref="Q80:W81"/>
    <mergeCell ref="AJ93:AN94"/>
    <mergeCell ref="B95:C95"/>
    <mergeCell ref="A84:AH86"/>
    <mergeCell ref="O69:U69"/>
    <mergeCell ref="O70:U70"/>
    <mergeCell ref="O71:U71"/>
    <mergeCell ref="O72:U72"/>
    <mergeCell ref="O73:U73"/>
    <mergeCell ref="AA73:AH73"/>
    <mergeCell ref="G72:N72"/>
    <mergeCell ref="G73:N73"/>
  </mergeCells>
  <phoneticPr fontId="1"/>
  <conditionalFormatting sqref="D19:D73">
    <cfRule type="containsText" dxfId="6" priority="2" operator="containsText" text="日">
      <formula>NOT(ISERROR(SEARCH("日",D19)))</formula>
    </cfRule>
    <cfRule type="containsText" dxfId="5" priority="3" operator="containsText" text="土">
      <formula>NOT(ISERROR(SEARCH("土",D19)))</formula>
    </cfRule>
  </conditionalFormatting>
  <conditionalFormatting sqref="AN96:AN127">
    <cfRule type="cellIs" dxfId="4" priority="1" operator="equal">
      <formula>0</formula>
    </cfRule>
  </conditionalFormatting>
  <dataValidations disablePrompts="1" count="1">
    <dataValidation type="textLength" allowBlank="1" showInputMessage="1" showErrorMessage="1" sqref="E4:H4" xr:uid="{3F985D39-4F99-6045-ACB0-0BB98484AB10}">
      <formula1>1</formula1>
      <formula2>2</formula2>
    </dataValidation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46C6C-98FB-104C-9C4C-42F6F9CD8402}">
  <sheetPr codeName="Sheet3">
    <tabColor rgb="FF002060"/>
  </sheetPr>
  <dimension ref="A1:D73"/>
  <sheetViews>
    <sheetView view="pageBreakPreview" zoomScaleNormal="100" workbookViewId="0">
      <selection activeCell="D20" sqref="D20"/>
    </sheetView>
  </sheetViews>
  <sheetFormatPr defaultColWidth="11" defaultRowHeight="13.5"/>
  <cols>
    <col min="4" max="4" width="45.5" customWidth="1"/>
  </cols>
  <sheetData>
    <row r="1" spans="1:4">
      <c r="A1" s="329" t="s">
        <v>244</v>
      </c>
      <c r="B1" s="329"/>
      <c r="C1" s="329"/>
      <c r="D1" s="329"/>
    </row>
    <row r="2" spans="1:4">
      <c r="A2" s="329"/>
      <c r="B2" s="329"/>
      <c r="C2" s="329"/>
      <c r="D2" s="329"/>
    </row>
    <row r="3" spans="1:4">
      <c r="A3" s="119" t="s">
        <v>237</v>
      </c>
      <c r="B3" s="120" t="s">
        <v>238</v>
      </c>
      <c r="C3" s="120" t="s">
        <v>239</v>
      </c>
      <c r="D3" s="120" t="s">
        <v>240</v>
      </c>
    </row>
    <row r="4" spans="1:4">
      <c r="A4" s="175">
        <f>年間指導計画!AJ96</f>
        <v>1</v>
      </c>
      <c r="B4" s="175" t="str">
        <f>IF(年間指導計画!AK96="","",年間指導計画!AK96)</f>
        <v>①</v>
      </c>
      <c r="C4" s="175" t="str">
        <f>IF(年間指導計画!AL96="","",年間指導計画!AL96)</f>
        <v>○</v>
      </c>
      <c r="D4" s="175" t="str">
        <f>IF(年間指導計画!AM96="","",年間指導計画!AM96)</f>
        <v>教師としての心構え</v>
      </c>
    </row>
    <row r="5" spans="1:4">
      <c r="A5" s="175">
        <f>年間指導計画!AJ97</f>
        <v>2</v>
      </c>
      <c r="B5" s="175" t="str">
        <f>IF(年間指導計画!AK97="","",年間指導計画!AK97)</f>
        <v>①</v>
      </c>
      <c r="C5" s="175" t="str">
        <f>IF(年間指導計画!AL97="","",年間指導計画!AL97)</f>
        <v>○</v>
      </c>
      <c r="D5" s="175" t="str">
        <f>IF(年間指導計画!AM97="","",年間指導計画!AM97)</f>
        <v>教育目標と学校評価</v>
      </c>
    </row>
    <row r="6" spans="1:4">
      <c r="A6" s="175">
        <f>年間指導計画!AJ98</f>
        <v>3</v>
      </c>
      <c r="B6" s="175" t="str">
        <f>IF(年間指導計画!AK98="","",年間指導計画!AK98)</f>
        <v>①</v>
      </c>
      <c r="C6" s="175" t="str">
        <f>IF(年間指導計画!AL98="","",年間指導計画!AL98)</f>
        <v>○</v>
      </c>
      <c r="D6" s="175" t="str">
        <f>IF(年間指導計画!AM98="","",年間指導計画!AM98)</f>
        <v>校内組織と校務分掌</v>
      </c>
    </row>
    <row r="7" spans="1:4">
      <c r="A7" s="175">
        <f>年間指導計画!AJ99</f>
        <v>4</v>
      </c>
      <c r="B7" s="175" t="str">
        <f>IF(年間指導計画!AK99="","",年間指導計画!AK99)</f>
        <v>①</v>
      </c>
      <c r="C7" s="175" t="str">
        <f>IF(年間指導計画!AL99="","",年間指導計画!AL99)</f>
        <v>○</v>
      </c>
      <c r="D7" s="175" t="str">
        <f>IF(年間指導計画!AM99="","",年間指導計画!AM99)</f>
        <v>生涯学習と学校教育、社会教育</v>
      </c>
    </row>
    <row r="8" spans="1:4">
      <c r="A8" s="175">
        <f>年間指導計画!AJ100</f>
        <v>5</v>
      </c>
      <c r="B8" s="175" t="str">
        <f>IF(年間指導計画!AK100="","",年間指導計画!AK100)</f>
        <v>①</v>
      </c>
      <c r="C8" s="175" t="str">
        <f>IF(年間指導計画!AL100="","",年間指導計画!AL100)</f>
        <v>○</v>
      </c>
      <c r="D8" s="175" t="str">
        <f>IF(年間指導計画!AM100="","",年間指導計画!AM100)</f>
        <v>特別支援教育の取組</v>
      </c>
    </row>
    <row r="9" spans="1:4">
      <c r="A9" s="175">
        <f>年間指導計画!AJ101</f>
        <v>6</v>
      </c>
      <c r="B9" s="175" t="str">
        <f>IF(年間指導計画!AK101="","",年間指導計画!AK101)</f>
        <v>②</v>
      </c>
      <c r="C9" s="175" t="str">
        <f>IF(年間指導計画!AL101="","",年間指導計画!AL101)</f>
        <v>○</v>
      </c>
      <c r="D9" s="175" t="str">
        <f>IF(年間指導計画!AM101="","",年間指導計画!AM101)</f>
        <v>ホームルーム担任の役割</v>
      </c>
    </row>
    <row r="10" spans="1:4">
      <c r="A10" s="175">
        <f>年間指導計画!AJ102</f>
        <v>7</v>
      </c>
      <c r="B10" s="175" t="str">
        <f>IF(年間指導計画!AK102="","",年間指導計画!AK102)</f>
        <v>②</v>
      </c>
      <c r="C10" s="175" t="str">
        <f>IF(年間指導計画!AL102="","",年間指導計画!AL102)</f>
        <v>○</v>
      </c>
      <c r="D10" s="175" t="str">
        <f>IF(年間指導計画!AM102="","",年間指導計画!AM102)</f>
        <v>生徒理解と保護者との連携</v>
      </c>
    </row>
    <row r="11" spans="1:4">
      <c r="A11" s="175">
        <f>年間指導計画!AJ103</f>
        <v>8</v>
      </c>
      <c r="B11" s="175" t="str">
        <f>IF(年間指導計画!AK103="","",年間指導計画!AK103)</f>
        <v>③</v>
      </c>
      <c r="C11" s="175" t="str">
        <f>IF(年間指導計画!AL103="","",年間指導計画!AL103)</f>
        <v>○</v>
      </c>
      <c r="D11" s="175" t="str">
        <f>IF(年間指導計画!AM103="","",年間指導計画!AM103)</f>
        <v>授業に臨む心構え</v>
      </c>
    </row>
    <row r="12" spans="1:4">
      <c r="A12" s="175">
        <f>年間指導計画!AJ104</f>
        <v>9</v>
      </c>
      <c r="B12" s="175" t="str">
        <f>IF(年間指導計画!AK104="","",年間指導計画!AK104)</f>
        <v>③</v>
      </c>
      <c r="C12" s="175" t="str">
        <f>IF(年間指導計画!AL104="","",年間指導計画!AL104)</f>
        <v>○</v>
      </c>
      <c r="D12" s="175" t="str">
        <f>IF(年間指導計画!AM104="","",年間指導計画!AM104)</f>
        <v>教育課程と年間学習指導計画・シラバス</v>
      </c>
    </row>
    <row r="13" spans="1:4">
      <c r="A13" s="175">
        <f>年間指導計画!AJ105</f>
        <v>10</v>
      </c>
      <c r="B13" s="175" t="str">
        <f>IF(年間指導計画!AK105="","",年間指導計画!AK105)</f>
        <v>③</v>
      </c>
      <c r="C13" s="175" t="str">
        <f>IF(年間指導計画!AL105="","",年間指導計画!AL105)</f>
        <v>○</v>
      </c>
      <c r="D13" s="175" t="str">
        <f>IF(年間指導計画!AM105="","",年間指導計画!AM105)</f>
        <v>学習指導の基本技術</v>
      </c>
    </row>
    <row r="14" spans="1:4">
      <c r="A14" s="175">
        <f>年間指導計画!AJ106</f>
        <v>11</v>
      </c>
      <c r="B14" s="175" t="str">
        <f>IF(年間指導計画!AK106="","",年間指導計画!AK106)</f>
        <v>③</v>
      </c>
      <c r="C14" s="175" t="str">
        <f>IF(年間指導計画!AL106="","",年間指導計画!AL106)</f>
        <v>○</v>
      </c>
      <c r="D14" s="175" t="str">
        <f>IF(年間指導計画!AM106="","",年間指導計画!AM106)</f>
        <v>教材研究と学習指導案の作成</v>
      </c>
    </row>
    <row r="15" spans="1:4">
      <c r="A15" s="175">
        <f>年間指導計画!AJ107</f>
        <v>12</v>
      </c>
      <c r="B15" s="175" t="str">
        <f>IF(年間指導計画!AK107="","",年間指導計画!AK107)</f>
        <v>③</v>
      </c>
      <c r="C15" s="175" t="str">
        <f>IF(年間指導計画!AL107="","",年間指導計画!AL107)</f>
        <v>○</v>
      </c>
      <c r="D15" s="175" t="str">
        <f>IF(年間指導計画!AM107="","",年間指導計画!AM107)</f>
        <v>評価の在り方</v>
      </c>
    </row>
    <row r="16" spans="1:4">
      <c r="A16" s="175">
        <f>年間指導計画!AJ108</f>
        <v>13</v>
      </c>
      <c r="B16" s="175" t="str">
        <f>IF(年間指導計画!AK108="","",年間指導計画!AK108)</f>
        <v>③</v>
      </c>
      <c r="C16" s="175" t="str">
        <f>IF(年間指導計画!AL108="","",年間指導計画!AL108)</f>
        <v>○</v>
      </c>
      <c r="D16" s="175" t="str">
        <f>IF(年間指導計画!AM108="","",年間指導計画!AM108)</f>
        <v>授業参観Ⅰ</v>
      </c>
    </row>
    <row r="17" spans="1:4">
      <c r="A17" s="175">
        <f>年間指導計画!AJ109</f>
        <v>14</v>
      </c>
      <c r="B17" s="175" t="str">
        <f>IF(年間指導計画!AK109="","",年間指導計画!AK109)</f>
        <v>③</v>
      </c>
      <c r="C17" s="175" t="str">
        <f>IF(年間指導計画!AL109="","",年間指導計画!AL109)</f>
        <v>○</v>
      </c>
      <c r="D17" s="175" t="str">
        <f>IF(年間指導計画!AM109="","",年間指導計画!AM109)</f>
        <v>授業参観Ⅱ</v>
      </c>
    </row>
    <row r="18" spans="1:4">
      <c r="A18" s="175">
        <f>年間指導計画!AJ110</f>
        <v>15</v>
      </c>
      <c r="B18" s="175" t="str">
        <f>IF(年間指導計画!AK110="","",年間指導計画!AK110)</f>
        <v>③</v>
      </c>
      <c r="C18" s="175" t="str">
        <f>IF(年間指導計画!AL110="","",年間指導計画!AL110)</f>
        <v>○</v>
      </c>
      <c r="D18" s="175" t="str">
        <f>IF(年間指導計画!AM110="","",年間指導計画!AM110)</f>
        <v>授業参観Ⅲ</v>
      </c>
    </row>
    <row r="19" spans="1:4">
      <c r="A19" s="175">
        <f>年間指導計画!AJ111</f>
        <v>16</v>
      </c>
      <c r="B19" s="175" t="str">
        <f>IF(年間指導計画!AK111="","",年間指導計画!AK111)</f>
        <v>③</v>
      </c>
      <c r="C19" s="175" t="str">
        <f>IF(年間指導計画!AL111="","",年間指導計画!AL111)</f>
        <v>○</v>
      </c>
      <c r="D19" s="175" t="str">
        <f>IF(年間指導計画!AM111="","",年間指導計画!AM111)</f>
        <v>授業参観Ⅳ</v>
      </c>
    </row>
    <row r="20" spans="1:4">
      <c r="A20" s="175">
        <f>年間指導計画!AJ112</f>
        <v>17</v>
      </c>
      <c r="B20" s="175" t="str">
        <f>IF(年間指導計画!AK112="","",年間指導計画!AK112)</f>
        <v>③</v>
      </c>
      <c r="C20" s="175" t="str">
        <f>IF(年間指導計画!AL112="","",年間指導計画!AL112)</f>
        <v>○</v>
      </c>
      <c r="D20" s="175" t="str">
        <f>IF(年間指導計画!AM112="","",年間指導計画!AM112)</f>
        <v>授業参観Ⅴ</v>
      </c>
    </row>
    <row r="21" spans="1:4">
      <c r="A21" s="175">
        <f>年間指導計画!AJ113</f>
        <v>18</v>
      </c>
      <c r="B21" s="175" t="str">
        <f>IF(年間指導計画!AK113="","",年間指導計画!AK113)</f>
        <v>③</v>
      </c>
      <c r="C21" s="175" t="str">
        <f>IF(年間指導計画!AL113="","",年間指導計画!AL113)</f>
        <v>○</v>
      </c>
      <c r="D21" s="175" t="str">
        <f>IF(年間指導計画!AM113="","",年間指導計画!AM113)</f>
        <v>授業参観Ⅵ</v>
      </c>
    </row>
    <row r="22" spans="1:4">
      <c r="A22" s="175">
        <f>年間指導計画!AJ114</f>
        <v>19</v>
      </c>
      <c r="B22" s="175" t="str">
        <f>IF(年間指導計画!AK114="","",年間指導計画!AK114)</f>
        <v>③</v>
      </c>
      <c r="C22" s="175" t="str">
        <f>IF(年間指導計画!AL114="","",年間指導計画!AL114)</f>
        <v>○</v>
      </c>
      <c r="D22" s="175" t="str">
        <f>IF(年間指導計画!AM114="","",年間指導計画!AM114)</f>
        <v>授業参観Ⅶ</v>
      </c>
    </row>
    <row r="23" spans="1:4">
      <c r="A23" s="175">
        <f>年間指導計画!AJ115</f>
        <v>20</v>
      </c>
      <c r="B23" s="175" t="str">
        <f>IF(年間指導計画!AK115="","",年間指導計画!AK115)</f>
        <v>③</v>
      </c>
      <c r="C23" s="175" t="str">
        <f>IF(年間指導計画!AL115="","",年間指導計画!AL115)</f>
        <v>○</v>
      </c>
      <c r="D23" s="175" t="str">
        <f>IF(年間指導計画!AM115="","",年間指導計画!AM115)</f>
        <v>研究授業Ⅰ</v>
      </c>
    </row>
    <row r="24" spans="1:4">
      <c r="A24" s="175">
        <f>年間指導計画!AJ116</f>
        <v>21</v>
      </c>
      <c r="B24" s="175" t="str">
        <f>IF(年間指導計画!AK116="","",年間指導計画!AK116)</f>
        <v>③</v>
      </c>
      <c r="C24" s="175" t="str">
        <f>IF(年間指導計画!AL116="","",年間指導計画!AL116)</f>
        <v>○</v>
      </c>
      <c r="D24" s="175" t="str">
        <f>IF(年間指導計画!AM116="","",年間指導計画!AM116)</f>
        <v>研究授業Ⅱ</v>
      </c>
    </row>
    <row r="25" spans="1:4">
      <c r="A25" s="175">
        <f>年間指導計画!AJ117</f>
        <v>22</v>
      </c>
      <c r="B25" s="175" t="str">
        <f>IF(年間指導計画!AK117="","",年間指導計画!AK117)</f>
        <v>③</v>
      </c>
      <c r="C25" s="175" t="str">
        <f>IF(年間指導計画!AL117="","",年間指導計画!AL117)</f>
        <v>○</v>
      </c>
      <c r="D25" s="175" t="str">
        <f>IF(年間指導計画!AM117="","",年間指導計画!AM117)</f>
        <v>研究授業Ⅲ</v>
      </c>
    </row>
    <row r="26" spans="1:4">
      <c r="A26" s="175">
        <f>年間指導計画!AJ118</f>
        <v>23</v>
      </c>
      <c r="B26" s="175" t="str">
        <f>IF(年間指導計画!AK118="","",年間指導計画!AK118)</f>
        <v>③</v>
      </c>
      <c r="C26" s="175" t="str">
        <f>IF(年間指導計画!AL118="","",年間指導計画!AL118)</f>
        <v>○</v>
      </c>
      <c r="D26" s="175" t="str">
        <f>IF(年間指導計画!AM118="","",年間指導計画!AM118)</f>
        <v>研究授業Ⅳ</v>
      </c>
    </row>
    <row r="27" spans="1:4">
      <c r="A27" s="175">
        <f>年間指導計画!AJ119</f>
        <v>24</v>
      </c>
      <c r="B27" s="175" t="str">
        <f>IF(年間指導計画!AK119="","",年間指導計画!AK119)</f>
        <v>③</v>
      </c>
      <c r="C27" s="175" t="str">
        <f>IF(年間指導計画!AL119="","",年間指導計画!AL119)</f>
        <v>○</v>
      </c>
      <c r="D27" s="175" t="str">
        <f>IF(年間指導計画!AM119="","",年間指導計画!AM119)</f>
        <v>研究授業Ⅴ</v>
      </c>
    </row>
    <row r="28" spans="1:4">
      <c r="A28" s="175">
        <f>年間指導計画!AJ120</f>
        <v>25</v>
      </c>
      <c r="B28" s="175" t="str">
        <f>IF(年間指導計画!AK120="","",年間指導計画!AK120)</f>
        <v>③</v>
      </c>
      <c r="C28" s="175" t="str">
        <f>IF(年間指導計画!AL120="","",年間指導計画!AL120)</f>
        <v>○</v>
      </c>
      <c r="D28" s="175" t="str">
        <f>IF(年間指導計画!AM120="","",年間指導計画!AM120)</f>
        <v>研究授業Ⅵ</v>
      </c>
    </row>
    <row r="29" spans="1:4">
      <c r="A29" s="175">
        <f>年間指導計画!AJ121</f>
        <v>26</v>
      </c>
      <c r="B29" s="175" t="str">
        <f>IF(年間指導計画!AK121="","",年間指導計画!AK121)</f>
        <v>③</v>
      </c>
      <c r="C29" s="175" t="str">
        <f>IF(年間指導計画!AL121="","",年間指導計画!AL121)</f>
        <v>○</v>
      </c>
      <c r="D29" s="175" t="str">
        <f>IF(年間指導計画!AM121="","",年間指導計画!AM121)</f>
        <v>研究授業Ⅶ</v>
      </c>
    </row>
    <row r="30" spans="1:4">
      <c r="A30" s="175">
        <f>年間指導計画!AJ122</f>
        <v>27</v>
      </c>
      <c r="B30" s="175" t="str">
        <f>IF(年間指導計画!AK122="","",年間指導計画!AK122)</f>
        <v>④</v>
      </c>
      <c r="C30" s="175" t="str">
        <f>IF(年間指導計画!AL122="","",年間指導計画!AL122)</f>
        <v>○</v>
      </c>
      <c r="D30" s="175" t="str">
        <f>IF(年間指導計画!AM122="","",年間指導計画!AM122)</f>
        <v>ホームルーム活動の指導と評価</v>
      </c>
    </row>
    <row r="31" spans="1:4">
      <c r="A31" s="175">
        <f>年間指導計画!AJ123</f>
        <v>28</v>
      </c>
      <c r="B31" s="175" t="str">
        <f>IF(年間指導計画!AK123="","",年間指導計画!AK123)</f>
        <v>④</v>
      </c>
      <c r="C31" s="175" t="str">
        <f>IF(年間指導計画!AL123="","",年間指導計画!AL123)</f>
        <v>○</v>
      </c>
      <c r="D31" s="175" t="str">
        <f>IF(年間指導計画!AM123="","",年間指導計画!AM123)</f>
        <v>生徒会活動、学校行事の指導と評価</v>
      </c>
    </row>
    <row r="32" spans="1:4">
      <c r="A32" s="175">
        <f>年間指導計画!AJ124</f>
        <v>29</v>
      </c>
      <c r="B32" s="175" t="str">
        <f>IF(年間指導計画!AK124="","",年間指導計画!AK124)</f>
        <v>④</v>
      </c>
      <c r="C32" s="175" t="str">
        <f>IF(年間指導計画!AL124="","",年間指導計画!AL124)</f>
        <v>○</v>
      </c>
      <c r="D32" s="175" t="str">
        <f>IF(年間指導計画!AM124="","",年間指導計画!AM124)</f>
        <v>総合的な探究の時間の指導と評価</v>
      </c>
    </row>
    <row r="33" spans="1:4">
      <c r="A33" s="175">
        <f>年間指導計画!AJ125</f>
        <v>30</v>
      </c>
      <c r="B33" s="175" t="str">
        <f>IF(年間指導計画!AK125="","",年間指導計画!AK125)</f>
        <v>⑤</v>
      </c>
      <c r="C33" s="175" t="str">
        <f>IF(年間指導計画!AL125="","",年間指導計画!AL125)</f>
        <v>○</v>
      </c>
      <c r="D33" s="175" t="str">
        <f>IF(年間指導計画!AM125="","",年間指導計画!AM125)</f>
        <v>生徒指導の現状と課題</v>
      </c>
    </row>
    <row r="34" spans="1:4">
      <c r="A34" s="175">
        <f>年間指導計画!AJ126</f>
        <v>31</v>
      </c>
      <c r="B34" s="175" t="str">
        <f>IF(年間指導計画!AK126="","",年間指導計画!AK126)</f>
        <v>⑤</v>
      </c>
      <c r="C34" s="175" t="str">
        <f>IF(年間指導計画!AL126="","",年間指導計画!AL126)</f>
        <v>○</v>
      </c>
      <c r="D34" s="175" t="str">
        <f>IF(年間指導計画!AM126="","",年間指導計画!AM126)</f>
        <v>生徒指導事例研究</v>
      </c>
    </row>
    <row r="35" spans="1:4">
      <c r="A35" s="175">
        <f>年間指導計画!AJ127</f>
        <v>32</v>
      </c>
      <c r="B35" s="175" t="str">
        <f>IF(年間指導計画!AK127="","",年間指導計画!AK127)</f>
        <v>⑤</v>
      </c>
      <c r="C35" s="175" t="str">
        <f>IF(年間指導計画!AL127="","",年間指導計画!AL127)</f>
        <v>○</v>
      </c>
      <c r="D35" s="175" t="str">
        <f>IF(年間指導計画!AM127="","",年間指導計画!AM127)</f>
        <v>キャリア教育の進め方</v>
      </c>
    </row>
    <row r="36" spans="1:4">
      <c r="A36" s="121">
        <f>年間指導計画!AJ128</f>
        <v>33</v>
      </c>
      <c r="B36" s="121" t="str">
        <f>IF(年間指導計画!AK128="","",年間指導計画!AK128)</f>
        <v>①</v>
      </c>
      <c r="C36" s="121" t="str">
        <f>IF(年間指導計画!AL128="","",年間指導計画!AL128)</f>
        <v>・</v>
      </c>
      <c r="D36" s="121" t="str">
        <f>IF(年間指導計画!AM128="","",年間指導計画!AM128)</f>
        <v>電話、メール等外部対応のマナー</v>
      </c>
    </row>
    <row r="37" spans="1:4">
      <c r="A37" s="121">
        <f>年間指導計画!AJ129</f>
        <v>34</v>
      </c>
      <c r="B37" s="121" t="str">
        <f>IF(年間指導計画!AK129="","",年間指導計画!AK129)</f>
        <v>①</v>
      </c>
      <c r="C37" s="121" t="str">
        <f>IF(年間指導計画!AL129="","",年間指導計画!AL129)</f>
        <v>・</v>
      </c>
      <c r="D37" s="121" t="str">
        <f>IF(年間指導計画!AM129="","",年間指導計画!AM129)</f>
        <v>防災管理と避難訓練</v>
      </c>
    </row>
    <row r="38" spans="1:4">
      <c r="A38" s="121">
        <f>年間指導計画!AJ130</f>
        <v>35</v>
      </c>
      <c r="B38" s="121" t="str">
        <f>IF(年間指導計画!AK130="","",年間指導計画!AK130)</f>
        <v>①</v>
      </c>
      <c r="C38" s="121" t="str">
        <f>IF(年間指導計画!AL130="","",年間指導計画!AL130)</f>
        <v>・</v>
      </c>
      <c r="D38" s="121" t="str">
        <f>IF(年間指導計画!AM130="","",年間指導計画!AM130)</f>
        <v>安全教育の実際と危機管理</v>
      </c>
    </row>
    <row r="39" spans="1:4">
      <c r="A39" s="121">
        <f>年間指導計画!AJ131</f>
        <v>36</v>
      </c>
      <c r="B39" s="121" t="str">
        <f>IF(年間指導計画!AK131="","",年間指導計画!AK131)</f>
        <v>①</v>
      </c>
      <c r="C39" s="121" t="str">
        <f>IF(年間指導計画!AL131="","",年間指導計画!AL131)</f>
        <v>・</v>
      </c>
      <c r="D39" s="121" t="str">
        <f>IF(年間指導計画!AM131="","",年間指導計画!AM131)</f>
        <v>ＰＴＡの組織と運営</v>
      </c>
    </row>
    <row r="40" spans="1:4">
      <c r="A40" s="121">
        <f>年間指導計画!AJ132</f>
        <v>37</v>
      </c>
      <c r="B40" s="121" t="str">
        <f>IF(年間指導計画!AK132="","",年間指導計画!AK132)</f>
        <v>①</v>
      </c>
      <c r="C40" s="121" t="str">
        <f>IF(年間指導計画!AL132="","",年間指導計画!AL132)</f>
        <v>・</v>
      </c>
      <c r="D40" s="121" t="str">
        <f>IF(年間指導計画!AM132="","",年間指導計画!AM132)</f>
        <v>教育環境とユニバーサルデザイン</v>
      </c>
    </row>
    <row r="41" spans="1:4">
      <c r="A41" s="121">
        <f>年間指導計画!AJ133</f>
        <v>38</v>
      </c>
      <c r="B41" s="121" t="str">
        <f>IF(年間指導計画!AK133="","",年間指導計画!AK133)</f>
        <v>①</v>
      </c>
      <c r="C41" s="121" t="str">
        <f>IF(年間指導計画!AL133="","",年間指導計画!AL133)</f>
        <v>・</v>
      </c>
      <c r="D41" s="121" t="str">
        <f>IF(年間指導計画!AM133="","",年間指導計画!AM133)</f>
        <v>文書作成の方法</v>
      </c>
    </row>
    <row r="42" spans="1:4">
      <c r="A42" s="121">
        <f>年間指導計画!AJ134</f>
        <v>39</v>
      </c>
      <c r="B42" s="121" t="str">
        <f>IF(年間指導計画!AK134="","",年間指導計画!AK134)</f>
        <v>①</v>
      </c>
      <c r="C42" s="121" t="str">
        <f>IF(年間指導計画!AL134="","",年間指導計画!AL134)</f>
        <v>・</v>
      </c>
      <c r="D42" s="121" t="str">
        <f>IF(年間指導計画!AM134="","",年間指導計画!AM134)</f>
        <v>学校組織マネジメント</v>
      </c>
    </row>
    <row r="43" spans="1:4">
      <c r="A43" s="121">
        <f>年間指導計画!AJ135</f>
        <v>40</v>
      </c>
      <c r="B43" s="121" t="str">
        <f>IF(年間指導計画!AK135="","",年間指導計画!AK135)</f>
        <v>②</v>
      </c>
      <c r="C43" s="121" t="str">
        <f>IF(年間指導計画!AL135="","",年間指導計画!AL135)</f>
        <v>・</v>
      </c>
      <c r="D43" s="121" t="str">
        <f>IF(年間指導計画!AM135="","",年間指導計画!AM135)</f>
        <v>家庭訪問の仕方</v>
      </c>
    </row>
    <row r="44" spans="1:4">
      <c r="A44" s="121">
        <f>年間指導計画!AJ136</f>
        <v>41</v>
      </c>
      <c r="B44" s="121" t="str">
        <f>IF(年間指導計画!AK136="","",年間指導計画!AK136)</f>
        <v>②</v>
      </c>
      <c r="C44" s="121" t="str">
        <f>IF(年間指導計画!AL136="","",年間指導計画!AL136)</f>
        <v>・</v>
      </c>
      <c r="D44" s="121" t="str">
        <f>IF(年間指導計画!AM136="","",年間指導計画!AM136)</f>
        <v>家庭や地域との連携の在り方</v>
      </c>
    </row>
    <row r="45" spans="1:4">
      <c r="A45" s="121">
        <f>年間指導計画!AJ137</f>
        <v>42</v>
      </c>
      <c r="B45" s="121" t="str">
        <f>IF(年間指導計画!AK137="","",年間指導計画!AK137)</f>
        <v>②</v>
      </c>
      <c r="C45" s="121" t="str">
        <f>IF(年間指導計画!AL137="","",年間指導計画!AL137)</f>
        <v>・</v>
      </c>
      <c r="D45" s="121" t="str">
        <f>IF(年間指導計画!AM137="","",年間指導計画!AM137)</f>
        <v>ホームルーム経営</v>
      </c>
    </row>
    <row r="46" spans="1:4">
      <c r="A46" s="121">
        <f>年間指導計画!AJ138</f>
        <v>43</v>
      </c>
      <c r="B46" s="121" t="str">
        <f>IF(年間指導計画!AK138="","",年間指導計画!AK138)</f>
        <v>③</v>
      </c>
      <c r="C46" s="121" t="str">
        <f>IF(年間指導計画!AL138="","",年間指導計画!AL138)</f>
        <v>・</v>
      </c>
      <c r="D46" s="121" t="str">
        <f>IF(年間指導計画!AM138="","",年間指導計画!AM138)</f>
        <v>考査問題の作成と評価</v>
      </c>
    </row>
    <row r="47" spans="1:4">
      <c r="A47" s="121">
        <f>年間指導計画!AJ139</f>
        <v>44</v>
      </c>
      <c r="B47" s="121" t="str">
        <f>IF(年間指導計画!AK139="","",年間指導計画!AK139)</f>
        <v>③</v>
      </c>
      <c r="C47" s="121" t="str">
        <f>IF(年間指導計画!AL139="","",年間指導計画!AL139)</f>
        <v>・</v>
      </c>
      <c r="D47" s="121" t="str">
        <f>IF(年間指導計画!AM139="","",年間指導計画!AM139)</f>
        <v>教育機器の特性と授業への活用</v>
      </c>
    </row>
    <row r="48" spans="1:4">
      <c r="A48" s="121">
        <f>年間指導計画!AJ140</f>
        <v>45</v>
      </c>
      <c r="B48" s="121" t="str">
        <f>IF(年間指導計画!AK140="","",年間指導計画!AK140)</f>
        <v>③</v>
      </c>
      <c r="C48" s="121" t="str">
        <f>IF(年間指導計画!AL140="","",年間指導計画!AL140)</f>
        <v>・</v>
      </c>
      <c r="D48" s="121" t="str">
        <f>IF(年間指導計画!AM140="","",年間指導計画!AM140)</f>
        <v>授業における生徒理解</v>
      </c>
    </row>
    <row r="49" spans="1:4">
      <c r="A49" s="121">
        <f>年間指導計画!AJ141</f>
        <v>46</v>
      </c>
      <c r="B49" s="121" t="str">
        <f>IF(年間指導計画!AK141="","",年間指導計画!AK141)</f>
        <v>③</v>
      </c>
      <c r="C49" s="121" t="str">
        <f>IF(年間指導計画!AL141="","",年間指導計画!AL141)</f>
        <v>・</v>
      </c>
      <c r="D49" s="121" t="str">
        <f>IF(年間指導計画!AM141="","",年間指導計画!AM141)</f>
        <v>分かる授業の実践</v>
      </c>
    </row>
    <row r="50" spans="1:4">
      <c r="A50" s="121">
        <f>年間指導計画!AJ142</f>
        <v>47</v>
      </c>
      <c r="B50" s="121" t="str">
        <f>IF(年間指導計画!AK142="","",年間指導計画!AK142)</f>
        <v>③</v>
      </c>
      <c r="C50" s="121" t="str">
        <f>IF(年間指導計画!AL142="","",年間指導計画!AL142)</f>
        <v>・</v>
      </c>
      <c r="D50" s="121" t="str">
        <f>IF(年間指導計画!AM142="","",年間指導計画!AM142)</f>
        <v>学習内容の精選と構造化</v>
      </c>
    </row>
    <row r="51" spans="1:4">
      <c r="A51" s="121">
        <f>年間指導計画!AJ143</f>
        <v>48</v>
      </c>
      <c r="B51" s="121" t="str">
        <f>IF(年間指導計画!AK143="","",年間指導計画!AK143)</f>
        <v>③</v>
      </c>
      <c r="C51" s="121" t="str">
        <f>IF(年間指導計画!AL143="","",年間指導計画!AL143)</f>
        <v>・</v>
      </c>
      <c r="D51" s="121" t="str">
        <f>IF(年間指導計画!AM143="","",年間指導計画!AM143)</f>
        <v>個に応じた学習指導の進め方</v>
      </c>
    </row>
    <row r="52" spans="1:4">
      <c r="A52" s="121">
        <f>年間指導計画!AJ144</f>
        <v>49</v>
      </c>
      <c r="B52" s="121" t="str">
        <f>IF(年間指導計画!AK144="","",年間指導計画!AK144)</f>
        <v>④</v>
      </c>
      <c r="C52" s="121" t="str">
        <f>IF(年間指導計画!AL144="","",年間指導計画!AL144)</f>
        <v>・</v>
      </c>
      <c r="D52" s="121" t="str">
        <f>IF(年間指導計画!AM144="","",年間指導計画!AM144)</f>
        <v>国際理解教育と学校教育</v>
      </c>
    </row>
    <row r="53" spans="1:4">
      <c r="A53" s="121">
        <f>年間指導計画!AJ145</f>
        <v>50</v>
      </c>
      <c r="B53" s="121" t="str">
        <f>IF(年間指導計画!AK145="","",年間指導計画!AK145)</f>
        <v>④</v>
      </c>
      <c r="C53" s="121" t="str">
        <f>IF(年間指導計画!AL145="","",年間指導計画!AL145)</f>
        <v>・</v>
      </c>
      <c r="D53" s="121" t="str">
        <f>IF(年間指導計画!AM145="","",年間指導計画!AM145)</f>
        <v>情報教育と学校教育</v>
      </c>
    </row>
    <row r="54" spans="1:4">
      <c r="A54" s="121">
        <f>年間指導計画!AJ146</f>
        <v>51</v>
      </c>
      <c r="B54" s="121" t="str">
        <f>IF(年間指導計画!AK146="","",年間指導計画!AK146)</f>
        <v>④</v>
      </c>
      <c r="C54" s="121" t="str">
        <f>IF(年間指導計画!AL146="","",年間指導計画!AL146)</f>
        <v>・</v>
      </c>
      <c r="D54" s="121" t="str">
        <f>IF(年間指導計画!AM146="","",年間指導計画!AM146)</f>
        <v>環境教育と学校教育</v>
      </c>
    </row>
    <row r="55" spans="1:4">
      <c r="A55" s="121">
        <f>年間指導計画!AJ147</f>
        <v>52</v>
      </c>
      <c r="B55" s="121" t="str">
        <f>IF(年間指導計画!AK147="","",年間指導計画!AK147)</f>
        <v>④</v>
      </c>
      <c r="C55" s="121" t="str">
        <f>IF(年間指導計画!AL147="","",年間指導計画!AL147)</f>
        <v>・</v>
      </c>
      <c r="D55" s="121" t="str">
        <f>IF(年間指導計画!AM147="","",年間指導計画!AM147)</f>
        <v>福祉教育と学校教育</v>
      </c>
    </row>
    <row r="56" spans="1:4">
      <c r="A56" s="121">
        <f>年間指導計画!AJ148</f>
        <v>53</v>
      </c>
      <c r="B56" s="121" t="str">
        <f>IF(年間指導計画!AK148="","",年間指導計画!AK148)</f>
        <v>④</v>
      </c>
      <c r="C56" s="121" t="str">
        <f>IF(年間指導計画!AL148="","",年間指導計画!AL148)</f>
        <v>・</v>
      </c>
      <c r="D56" s="121" t="str">
        <f>IF(年間指導計画!AM148="","",年間指導計画!AM148)</f>
        <v>健康教育と学校教育</v>
      </c>
    </row>
    <row r="57" spans="1:4">
      <c r="A57" s="121">
        <f>年間指導計画!AJ149</f>
        <v>54</v>
      </c>
      <c r="B57" s="121" t="str">
        <f>IF(年間指導計画!AK149="","",年間指導計画!AK149)</f>
        <v>④</v>
      </c>
      <c r="C57" s="121" t="str">
        <f>IF(年間指導計画!AL149="","",年間指導計画!AL149)</f>
        <v>・</v>
      </c>
      <c r="D57" s="121" t="str">
        <f>IF(年間指導計画!AM149="","",年間指導計画!AM149)</f>
        <v>食育と学校教育</v>
      </c>
    </row>
    <row r="58" spans="1:4">
      <c r="A58" s="121">
        <f>年間指導計画!AJ150</f>
        <v>55</v>
      </c>
      <c r="B58" s="121" t="str">
        <f>IF(年間指導計画!AK150="","",年間指導計画!AK150)</f>
        <v>④</v>
      </c>
      <c r="C58" s="121" t="str">
        <f>IF(年間指導計画!AL150="","",年間指導計画!AL150)</f>
        <v>・</v>
      </c>
      <c r="D58" s="121" t="str">
        <f>IF(年間指導計画!AM150="","",年間指導計画!AM150)</f>
        <v>地域の教育資源の理解</v>
      </c>
    </row>
    <row r="59" spans="1:4">
      <c r="A59" s="121">
        <f>年間指導計画!AJ151</f>
        <v>56</v>
      </c>
      <c r="B59" s="121" t="str">
        <f>IF(年間指導計画!AK151="","",年間指導計画!AK151)</f>
        <v>⑤</v>
      </c>
      <c r="C59" s="121" t="str">
        <f>IF(年間指導計画!AL151="","",年間指導計画!AL151)</f>
        <v>・</v>
      </c>
      <c r="D59" s="121" t="str">
        <f>IF(年間指導計画!AM151="","",年間指導計画!AM151)</f>
        <v>生徒指導に関する学校内規</v>
      </c>
    </row>
    <row r="60" spans="1:4">
      <c r="A60" s="121">
        <f>年間指導計画!AJ152</f>
        <v>57</v>
      </c>
      <c r="B60" s="121" t="str">
        <f>IF(年間指導計画!AK152="","",年間指導計画!AK152)</f>
        <v>⑤</v>
      </c>
      <c r="C60" s="121" t="str">
        <f>IF(年間指導計画!AL152="","",年間指導計画!AL152)</f>
        <v>・</v>
      </c>
      <c r="D60" s="121" t="str">
        <f>IF(年間指導計画!AM152="","",年間指導計画!AM152)</f>
        <v>長期休業中の生徒指導</v>
      </c>
    </row>
    <row r="61" spans="1:4">
      <c r="A61" s="121">
        <f>年間指導計画!AJ153</f>
        <v>58</v>
      </c>
      <c r="B61" s="121" t="str">
        <f>IF(年間指導計画!AK153="","",年間指導計画!AK153)</f>
        <v>⑤</v>
      </c>
      <c r="C61" s="121" t="str">
        <f>IF(年間指導計画!AL153="","",年間指導計画!AL153)</f>
        <v>・</v>
      </c>
      <c r="D61" s="121" t="str">
        <f>IF(年間指導計画!AM153="","",年間指導計画!AM153)</f>
        <v>生徒理解と対応</v>
      </c>
    </row>
    <row r="62" spans="1:4">
      <c r="A62" s="121">
        <f>年間指導計画!AJ154</f>
        <v>59</v>
      </c>
      <c r="B62" s="121" t="str">
        <f>IF(年間指導計画!AK154="","",年間指導計画!AK154)</f>
        <v>⑤</v>
      </c>
      <c r="C62" s="121" t="str">
        <f>IF(年間指導計画!AL154="","",年間指導計画!AL154)</f>
        <v>・</v>
      </c>
      <c r="D62" s="121" t="str">
        <f>IF(年間指導計画!AM154="","",年間指導計画!AM154)</f>
        <v>教育相談の進め方</v>
      </c>
    </row>
    <row r="63" spans="1:4">
      <c r="A63" s="121">
        <f>年間指導計画!AJ155</f>
        <v>60</v>
      </c>
      <c r="B63" s="121" t="str">
        <f>IF(年間指導計画!AK155="","",年間指導計画!AK155)</f>
        <v>⑤</v>
      </c>
      <c r="C63" s="121" t="str">
        <f>IF(年間指導計画!AL155="","",年間指導計画!AL155)</f>
        <v>・</v>
      </c>
      <c r="D63" s="121" t="str">
        <f>IF(年間指導計画!AM155="","",年間指導計画!AM155)</f>
        <v>保健室利用と生徒の実態</v>
      </c>
    </row>
    <row r="64" spans="1:4">
      <c r="A64" s="121">
        <f>年間指導計画!AJ156</f>
        <v>61</v>
      </c>
      <c r="B64" s="121" t="str">
        <f>IF(年間指導計画!AK156="","",年間指導計画!AK156)</f>
        <v>⑤</v>
      </c>
      <c r="C64" s="121" t="str">
        <f>IF(年間指導計画!AL156="","",年間指導計画!AL156)</f>
        <v>・</v>
      </c>
      <c r="D64" s="121" t="str">
        <f>IF(年間指導計画!AM156="","",年間指導計画!AM156)</f>
        <v>生徒指導の反省と評価</v>
      </c>
    </row>
    <row r="65" spans="1:4">
      <c r="A65" s="121">
        <f>年間指導計画!AJ157</f>
        <v>62</v>
      </c>
      <c r="B65" s="121" t="str">
        <f>IF(年間指導計画!AK157="","",年間指導計画!AK157)</f>
        <v>⑤</v>
      </c>
      <c r="C65" s="121" t="str">
        <f>IF(年間指導計画!AL157="","",年間指導計画!AL157)</f>
        <v>・</v>
      </c>
      <c r="D65" s="121" t="str">
        <f>IF(年間指導計画!AM157="","",年間指導計画!AM157)</f>
        <v>キャリア教育の現状と課題</v>
      </c>
    </row>
    <row r="66" spans="1:4">
      <c r="A66" s="121">
        <f>年間指導計画!AJ158</f>
        <v>63</v>
      </c>
      <c r="B66" s="121" t="str">
        <f>IF(年間指導計画!AK158="","",年間指導計画!AK158)</f>
        <v/>
      </c>
      <c r="C66" s="121" t="str">
        <f>IF(年間指導計画!AL158="","",年間指導計画!AL158)</f>
        <v/>
      </c>
      <c r="D66" s="121" t="str">
        <f>IF(年間指導計画!AM158="","",年間指導計画!AM158)</f>
        <v/>
      </c>
    </row>
    <row r="67" spans="1:4">
      <c r="A67" s="121">
        <f>年間指導計画!AJ159</f>
        <v>64</v>
      </c>
      <c r="B67" s="121" t="str">
        <f>IF(年間指導計画!AK159="","",年間指導計画!AK159)</f>
        <v/>
      </c>
      <c r="C67" s="121" t="str">
        <f>IF(年間指導計画!AL159="","",年間指導計画!AL159)</f>
        <v/>
      </c>
      <c r="D67" s="121" t="str">
        <f>IF(年間指導計画!AM159="","",年間指導計画!AM159)</f>
        <v/>
      </c>
    </row>
    <row r="68" spans="1:4">
      <c r="A68" s="121">
        <f>年間指導計画!AJ160</f>
        <v>65</v>
      </c>
      <c r="B68" s="121" t="str">
        <f>IF(年間指導計画!AK160="","",年間指導計画!AK160)</f>
        <v/>
      </c>
      <c r="C68" s="121" t="str">
        <f>IF(年間指導計画!AL160="","",年間指導計画!AL160)</f>
        <v/>
      </c>
      <c r="D68" s="121" t="str">
        <f>IF(年間指導計画!AM160="","",年間指導計画!AM160)</f>
        <v/>
      </c>
    </row>
    <row r="69" spans="1:4">
      <c r="A69" s="121">
        <f>年間指導計画!AJ161</f>
        <v>66</v>
      </c>
      <c r="B69" s="121" t="str">
        <f>IF(年間指導計画!AK161="","",年間指導計画!AK161)</f>
        <v/>
      </c>
      <c r="C69" s="121" t="str">
        <f>IF(年間指導計画!AL161="","",年間指導計画!AL161)</f>
        <v/>
      </c>
      <c r="D69" s="121" t="str">
        <f>IF(年間指導計画!AM161="","",年間指導計画!AM161)</f>
        <v/>
      </c>
    </row>
    <row r="70" spans="1:4">
      <c r="A70" s="121">
        <f>年間指導計画!AJ162</f>
        <v>67</v>
      </c>
      <c r="B70" s="121" t="str">
        <f>IF(年間指導計画!AK162="","",年間指導計画!AK162)</f>
        <v/>
      </c>
      <c r="C70" s="121" t="str">
        <f>IF(年間指導計画!AL162="","",年間指導計画!AL162)</f>
        <v/>
      </c>
      <c r="D70" s="121" t="str">
        <f>IF(年間指導計画!AM162="","",年間指導計画!AM162)</f>
        <v/>
      </c>
    </row>
    <row r="71" spans="1:4">
      <c r="A71" s="121">
        <f>年間指導計画!AJ163</f>
        <v>68</v>
      </c>
      <c r="B71" s="121" t="str">
        <f>IF(年間指導計画!AK163="","",年間指導計画!AK163)</f>
        <v/>
      </c>
      <c r="C71" s="121" t="str">
        <f>IF(年間指導計画!AL163="","",年間指導計画!AL163)</f>
        <v/>
      </c>
      <c r="D71" s="121" t="str">
        <f>IF(年間指導計画!AM163="","",年間指導計画!AM163)</f>
        <v/>
      </c>
    </row>
    <row r="72" spans="1:4">
      <c r="A72" s="121">
        <f>年間指導計画!AJ164</f>
        <v>69</v>
      </c>
      <c r="B72" s="121" t="str">
        <f>IF(年間指導計画!AK164="","",年間指導計画!AK164)</f>
        <v/>
      </c>
      <c r="C72" s="121" t="str">
        <f>IF(年間指導計画!AL164="","",年間指導計画!AL164)</f>
        <v/>
      </c>
      <c r="D72" s="121" t="str">
        <f>IF(年間指導計画!AM164="","",年間指導計画!AM164)</f>
        <v/>
      </c>
    </row>
    <row r="73" spans="1:4">
      <c r="A73" s="121">
        <f>年間指導計画!AJ165</f>
        <v>70</v>
      </c>
      <c r="B73" s="121" t="str">
        <f>IF(年間指導計画!AK165="","",年間指導計画!AK165)</f>
        <v/>
      </c>
      <c r="C73" s="121" t="str">
        <f>IF(年間指導計画!AL165="","",年間指導計画!AL165)</f>
        <v/>
      </c>
      <c r="D73" s="121" t="str">
        <f>IF(年間指導計画!AM165="","",年間指導計画!AM165)</f>
        <v/>
      </c>
    </row>
  </sheetData>
  <sheetProtection sheet="1" objects="1" scenarios="1"/>
  <mergeCells count="1">
    <mergeCell ref="A1:D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rowBreaks count="1" manualBreakCount="1">
    <brk id="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C000"/>
  </sheetPr>
  <dimension ref="A1:AJ120"/>
  <sheetViews>
    <sheetView view="pageBreakPreview" zoomScale="115" zoomScaleNormal="100" zoomScaleSheetLayoutView="115" workbookViewId="0">
      <selection activeCell="A11" sqref="A11:A17"/>
    </sheetView>
  </sheetViews>
  <sheetFormatPr defaultColWidth="9" defaultRowHeight="13.5"/>
  <cols>
    <col min="1" max="34" width="2.5" customWidth="1"/>
  </cols>
  <sheetData>
    <row r="1" spans="1:36">
      <c r="A1" s="17" t="s">
        <v>105</v>
      </c>
    </row>
    <row r="2" spans="1:36" ht="14.25">
      <c r="A2" s="202" t="s">
        <v>112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4" spans="1:36" ht="30" customHeight="1">
      <c r="A4" s="203" t="s">
        <v>56</v>
      </c>
      <c r="B4" s="203"/>
      <c r="C4" s="203"/>
      <c r="D4" s="203"/>
      <c r="E4" s="199">
        <f>年間指導計画!E4</f>
        <v>0</v>
      </c>
      <c r="F4" s="200"/>
      <c r="G4" s="200"/>
      <c r="H4" s="201"/>
      <c r="I4" s="203" t="s">
        <v>0</v>
      </c>
      <c r="J4" s="203"/>
      <c r="K4" s="203"/>
      <c r="L4" s="199">
        <f>年間指導計画!L4</f>
        <v>0</v>
      </c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203" t="s">
        <v>54</v>
      </c>
      <c r="Y4" s="203"/>
      <c r="Z4" s="203"/>
      <c r="AA4" s="199">
        <f>年間指導計画!AA4</f>
        <v>0</v>
      </c>
      <c r="AB4" s="200"/>
      <c r="AC4" s="200"/>
      <c r="AD4" s="200"/>
      <c r="AE4" s="200"/>
      <c r="AF4" s="200"/>
      <c r="AG4" s="200"/>
      <c r="AH4" s="201"/>
      <c r="AI4" s="1"/>
    </row>
    <row r="5" spans="1:36" ht="30" customHeight="1">
      <c r="A5" s="204" t="s">
        <v>1</v>
      </c>
      <c r="B5" s="204"/>
      <c r="C5" s="204"/>
      <c r="D5" s="204"/>
      <c r="E5" s="205">
        <f>年間指導計画!E5</f>
        <v>0</v>
      </c>
      <c r="F5" s="206"/>
      <c r="G5" s="206"/>
      <c r="H5" s="206"/>
      <c r="I5" s="206"/>
      <c r="J5" s="206"/>
      <c r="K5" s="207"/>
      <c r="L5" s="204" t="s">
        <v>2</v>
      </c>
      <c r="M5" s="204"/>
      <c r="N5" s="204"/>
      <c r="O5" s="204"/>
      <c r="P5" s="204"/>
      <c r="Q5" s="199">
        <f>年間指導計画!Q5</f>
        <v>0</v>
      </c>
      <c r="R5" s="200"/>
      <c r="S5" s="200"/>
      <c r="T5" s="200"/>
      <c r="U5" s="200"/>
      <c r="V5" s="200"/>
      <c r="W5" s="201"/>
      <c r="X5" s="204" t="s">
        <v>55</v>
      </c>
      <c r="Y5" s="204"/>
      <c r="Z5" s="204"/>
      <c r="AA5" s="204"/>
      <c r="AB5" s="199">
        <f>年間指導計画!AB5</f>
        <v>0</v>
      </c>
      <c r="AC5" s="200"/>
      <c r="AD5" s="200"/>
      <c r="AE5" s="200"/>
      <c r="AF5" s="200"/>
      <c r="AG5" s="200"/>
      <c r="AH5" s="201"/>
      <c r="AI5" s="1"/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6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6" ht="14.25" thickBot="1">
      <c r="A8" s="1" t="s">
        <v>87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3"/>
      <c r="AC8" s="3"/>
      <c r="AD8" s="3"/>
      <c r="AE8" s="3"/>
      <c r="AF8" s="3"/>
      <c r="AG8" s="3"/>
      <c r="AH8" s="3"/>
      <c r="AI8" s="1"/>
    </row>
    <row r="9" spans="1:36">
      <c r="A9" s="209" t="s">
        <v>4</v>
      </c>
      <c r="B9" s="360" t="s">
        <v>5</v>
      </c>
      <c r="C9" s="254" t="s">
        <v>6</v>
      </c>
      <c r="D9" s="351" t="s">
        <v>7</v>
      </c>
      <c r="E9" s="353" t="s">
        <v>8</v>
      </c>
      <c r="F9" s="225" t="s">
        <v>9</v>
      </c>
      <c r="G9" s="253"/>
      <c r="H9" s="253"/>
      <c r="I9" s="253"/>
      <c r="J9" s="253"/>
      <c r="K9" s="253"/>
      <c r="L9" s="253"/>
      <c r="M9" s="253"/>
      <c r="N9" s="254"/>
      <c r="O9" s="253" t="s">
        <v>10</v>
      </c>
      <c r="P9" s="253"/>
      <c r="Q9" s="253"/>
      <c r="R9" s="253"/>
      <c r="S9" s="253"/>
      <c r="T9" s="253"/>
      <c r="U9" s="301"/>
      <c r="V9" s="358" t="s">
        <v>11</v>
      </c>
      <c r="W9" s="359"/>
      <c r="X9" s="359"/>
      <c r="Y9" s="359"/>
      <c r="Z9" s="359"/>
      <c r="AA9" s="225" t="s">
        <v>12</v>
      </c>
      <c r="AB9" s="226"/>
      <c r="AC9" s="226"/>
      <c r="AD9" s="226"/>
      <c r="AE9" s="226"/>
      <c r="AF9" s="226"/>
      <c r="AG9" s="226"/>
      <c r="AH9" s="227"/>
      <c r="AI9" s="19"/>
      <c r="AJ9" s="1"/>
    </row>
    <row r="10" spans="1:36" ht="14.25" thickBot="1">
      <c r="A10" s="321"/>
      <c r="B10" s="361"/>
      <c r="C10" s="257"/>
      <c r="D10" s="352"/>
      <c r="E10" s="354"/>
      <c r="F10" s="259"/>
      <c r="G10" s="256"/>
      <c r="H10" s="256"/>
      <c r="I10" s="256"/>
      <c r="J10" s="256"/>
      <c r="K10" s="256"/>
      <c r="L10" s="256"/>
      <c r="M10" s="256"/>
      <c r="N10" s="257"/>
      <c r="O10" s="256"/>
      <c r="P10" s="256"/>
      <c r="Q10" s="256"/>
      <c r="R10" s="256"/>
      <c r="S10" s="256"/>
      <c r="T10" s="256"/>
      <c r="U10" s="291"/>
      <c r="V10" s="15" t="s">
        <v>15</v>
      </c>
      <c r="W10" s="16" t="s">
        <v>16</v>
      </c>
      <c r="X10" s="19" t="s">
        <v>17</v>
      </c>
      <c r="Y10" s="16" t="s">
        <v>18</v>
      </c>
      <c r="Z10" s="161" t="s">
        <v>19</v>
      </c>
      <c r="AA10" s="228"/>
      <c r="AB10" s="229"/>
      <c r="AC10" s="229"/>
      <c r="AD10" s="229"/>
      <c r="AE10" s="229"/>
      <c r="AF10" s="229"/>
      <c r="AG10" s="229"/>
      <c r="AH10" s="230"/>
      <c r="AI10" s="1"/>
    </row>
    <row r="11" spans="1:36" ht="13.5" customHeight="1">
      <c r="A11" s="209" t="s">
        <v>20</v>
      </c>
      <c r="B11" s="191"/>
      <c r="C11" s="191"/>
      <c r="D11" s="191"/>
      <c r="E11" s="145"/>
      <c r="F11" s="146"/>
      <c r="G11" s="355"/>
      <c r="H11" s="355"/>
      <c r="I11" s="355"/>
      <c r="J11" s="355"/>
      <c r="K11" s="355"/>
      <c r="L11" s="355"/>
      <c r="M11" s="355"/>
      <c r="N11" s="356"/>
      <c r="O11" s="239"/>
      <c r="P11" s="240"/>
      <c r="Q11" s="240"/>
      <c r="R11" s="240"/>
      <c r="S11" s="240"/>
      <c r="T11" s="240"/>
      <c r="U11" s="241"/>
      <c r="V11" s="147"/>
      <c r="W11" s="193" t="s">
        <v>260</v>
      </c>
      <c r="X11" s="192" t="s">
        <v>260</v>
      </c>
      <c r="Y11" s="148" t="s">
        <v>260</v>
      </c>
      <c r="Z11" s="193" t="s">
        <v>260</v>
      </c>
      <c r="AA11" s="239"/>
      <c r="AB11" s="240"/>
      <c r="AC11" s="240"/>
      <c r="AD11" s="240"/>
      <c r="AE11" s="240"/>
      <c r="AF11" s="240"/>
      <c r="AG11" s="240"/>
      <c r="AH11" s="241"/>
      <c r="AI11" s="1"/>
    </row>
    <row r="12" spans="1:36">
      <c r="A12" s="321"/>
      <c r="B12" s="190" t="s">
        <v>260</v>
      </c>
      <c r="C12" s="190" t="s">
        <v>260</v>
      </c>
      <c r="D12" s="190" t="s">
        <v>260</v>
      </c>
      <c r="E12" s="23" t="s">
        <v>260</v>
      </c>
      <c r="F12" s="187" t="s">
        <v>260</v>
      </c>
      <c r="G12" s="331" t="s">
        <v>260</v>
      </c>
      <c r="H12" s="331"/>
      <c r="I12" s="331"/>
      <c r="J12" s="331"/>
      <c r="K12" s="331"/>
      <c r="L12" s="331"/>
      <c r="M12" s="331"/>
      <c r="N12" s="332"/>
      <c r="O12" s="244"/>
      <c r="P12" s="245"/>
      <c r="Q12" s="245"/>
      <c r="R12" s="245"/>
      <c r="S12" s="245"/>
      <c r="T12" s="245"/>
      <c r="U12" s="246"/>
      <c r="V12" s="20" t="s">
        <v>260</v>
      </c>
      <c r="W12" s="189" t="s">
        <v>260</v>
      </c>
      <c r="X12" s="188" t="s">
        <v>260</v>
      </c>
      <c r="Y12" s="190" t="s">
        <v>260</v>
      </c>
      <c r="Z12" s="189" t="s">
        <v>260</v>
      </c>
      <c r="AA12" s="244"/>
      <c r="AB12" s="245"/>
      <c r="AC12" s="245"/>
      <c r="AD12" s="245"/>
      <c r="AE12" s="245"/>
      <c r="AF12" s="245"/>
      <c r="AG12" s="245"/>
      <c r="AH12" s="246"/>
      <c r="AI12" s="1"/>
    </row>
    <row r="13" spans="1:36">
      <c r="A13" s="321"/>
      <c r="B13" s="190" t="s">
        <v>260</v>
      </c>
      <c r="C13" s="190" t="s">
        <v>260</v>
      </c>
      <c r="D13" s="190" t="s">
        <v>260</v>
      </c>
      <c r="E13" s="23" t="s">
        <v>260</v>
      </c>
      <c r="F13" s="187" t="s">
        <v>260</v>
      </c>
      <c r="G13" s="331" t="s">
        <v>260</v>
      </c>
      <c r="H13" s="331"/>
      <c r="I13" s="331"/>
      <c r="J13" s="331"/>
      <c r="K13" s="331"/>
      <c r="L13" s="331"/>
      <c r="M13" s="331"/>
      <c r="N13" s="332"/>
      <c r="O13" s="244"/>
      <c r="P13" s="245"/>
      <c r="Q13" s="245"/>
      <c r="R13" s="245"/>
      <c r="S13" s="245"/>
      <c r="T13" s="245"/>
      <c r="U13" s="246"/>
      <c r="V13" s="20" t="s">
        <v>260</v>
      </c>
      <c r="W13" s="189" t="s">
        <v>260</v>
      </c>
      <c r="X13" s="188" t="s">
        <v>260</v>
      </c>
      <c r="Y13" s="190" t="s">
        <v>260</v>
      </c>
      <c r="Z13" s="189" t="s">
        <v>260</v>
      </c>
      <c r="AA13" s="244"/>
      <c r="AB13" s="245"/>
      <c r="AC13" s="245"/>
      <c r="AD13" s="245"/>
      <c r="AE13" s="245"/>
      <c r="AF13" s="245"/>
      <c r="AG13" s="245"/>
      <c r="AH13" s="246"/>
      <c r="AI13" s="1"/>
    </row>
    <row r="14" spans="1:36">
      <c r="A14" s="321"/>
      <c r="B14" s="20" t="s">
        <v>260</v>
      </c>
      <c r="C14" s="190" t="s">
        <v>260</v>
      </c>
      <c r="D14" s="190" t="s">
        <v>260</v>
      </c>
      <c r="E14" s="23" t="s">
        <v>260</v>
      </c>
      <c r="F14" s="187" t="s">
        <v>260</v>
      </c>
      <c r="G14" s="331" t="s">
        <v>260</v>
      </c>
      <c r="H14" s="331"/>
      <c r="I14" s="331"/>
      <c r="J14" s="331"/>
      <c r="K14" s="331"/>
      <c r="L14" s="331"/>
      <c r="M14" s="331"/>
      <c r="N14" s="332"/>
      <c r="O14" s="244"/>
      <c r="P14" s="245"/>
      <c r="Q14" s="245"/>
      <c r="R14" s="245"/>
      <c r="S14" s="245"/>
      <c r="T14" s="245"/>
      <c r="U14" s="246"/>
      <c r="V14" s="20" t="s">
        <v>260</v>
      </c>
      <c r="W14" s="189" t="s">
        <v>260</v>
      </c>
      <c r="X14" s="188" t="s">
        <v>260</v>
      </c>
      <c r="Y14" s="190" t="s">
        <v>260</v>
      </c>
      <c r="Z14" s="189" t="s">
        <v>260</v>
      </c>
      <c r="AA14" s="244"/>
      <c r="AB14" s="245"/>
      <c r="AC14" s="245"/>
      <c r="AD14" s="245"/>
      <c r="AE14" s="245"/>
      <c r="AF14" s="245"/>
      <c r="AG14" s="245"/>
      <c r="AH14" s="246"/>
      <c r="AI14" s="1"/>
    </row>
    <row r="15" spans="1:36">
      <c r="A15" s="321"/>
      <c r="B15" s="20" t="s">
        <v>260</v>
      </c>
      <c r="C15" s="190" t="s">
        <v>260</v>
      </c>
      <c r="D15" s="22" t="s">
        <v>260</v>
      </c>
      <c r="E15" s="23" t="s">
        <v>260</v>
      </c>
      <c r="F15" s="187" t="s">
        <v>260</v>
      </c>
      <c r="G15" s="331" t="s">
        <v>260</v>
      </c>
      <c r="H15" s="331"/>
      <c r="I15" s="331"/>
      <c r="J15" s="331"/>
      <c r="K15" s="331"/>
      <c r="L15" s="331"/>
      <c r="M15" s="331"/>
      <c r="N15" s="332"/>
      <c r="O15" s="244"/>
      <c r="P15" s="245"/>
      <c r="Q15" s="245"/>
      <c r="R15" s="245"/>
      <c r="S15" s="245"/>
      <c r="T15" s="245"/>
      <c r="U15" s="246"/>
      <c r="V15" s="20" t="s">
        <v>260</v>
      </c>
      <c r="W15" s="189" t="s">
        <v>260</v>
      </c>
      <c r="X15" s="188" t="s">
        <v>260</v>
      </c>
      <c r="Y15" s="190" t="s">
        <v>260</v>
      </c>
      <c r="Z15" s="189" t="s">
        <v>260</v>
      </c>
      <c r="AA15" s="244"/>
      <c r="AB15" s="245"/>
      <c r="AC15" s="245"/>
      <c r="AD15" s="245"/>
      <c r="AE15" s="245"/>
      <c r="AF15" s="245"/>
      <c r="AG15" s="245"/>
      <c r="AH15" s="246"/>
      <c r="AI15" s="1"/>
    </row>
    <row r="16" spans="1:36">
      <c r="A16" s="321"/>
      <c r="B16" s="20" t="s">
        <v>260</v>
      </c>
      <c r="C16" s="190" t="s">
        <v>260</v>
      </c>
      <c r="D16" s="22" t="s">
        <v>260</v>
      </c>
      <c r="E16" s="23" t="s">
        <v>260</v>
      </c>
      <c r="F16" s="187" t="s">
        <v>260</v>
      </c>
      <c r="G16" s="331" t="s">
        <v>260</v>
      </c>
      <c r="H16" s="331"/>
      <c r="I16" s="331"/>
      <c r="J16" s="331"/>
      <c r="K16" s="331"/>
      <c r="L16" s="331"/>
      <c r="M16" s="331"/>
      <c r="N16" s="332"/>
      <c r="O16" s="244"/>
      <c r="P16" s="245"/>
      <c r="Q16" s="245"/>
      <c r="R16" s="245"/>
      <c r="S16" s="245"/>
      <c r="T16" s="245"/>
      <c r="U16" s="246"/>
      <c r="V16" s="20" t="s">
        <v>260</v>
      </c>
      <c r="W16" s="189" t="s">
        <v>260</v>
      </c>
      <c r="X16" s="188" t="s">
        <v>260</v>
      </c>
      <c r="Y16" s="190" t="s">
        <v>260</v>
      </c>
      <c r="Z16" s="189" t="s">
        <v>260</v>
      </c>
      <c r="AA16" s="244"/>
      <c r="AB16" s="245"/>
      <c r="AC16" s="245"/>
      <c r="AD16" s="245"/>
      <c r="AE16" s="245"/>
      <c r="AF16" s="245"/>
      <c r="AG16" s="245"/>
      <c r="AH16" s="246"/>
      <c r="AI16" s="1"/>
    </row>
    <row r="17" spans="1:35">
      <c r="A17" s="321"/>
      <c r="B17" s="20" t="s">
        <v>260</v>
      </c>
      <c r="C17" s="190" t="s">
        <v>260</v>
      </c>
      <c r="D17" s="22" t="s">
        <v>260</v>
      </c>
      <c r="E17" s="23" t="s">
        <v>260</v>
      </c>
      <c r="F17" s="187" t="s">
        <v>260</v>
      </c>
      <c r="G17" s="331" t="s">
        <v>260</v>
      </c>
      <c r="H17" s="331"/>
      <c r="I17" s="331"/>
      <c r="J17" s="331"/>
      <c r="K17" s="331"/>
      <c r="L17" s="331"/>
      <c r="M17" s="331"/>
      <c r="N17" s="332"/>
      <c r="O17" s="244"/>
      <c r="P17" s="245"/>
      <c r="Q17" s="245"/>
      <c r="R17" s="245"/>
      <c r="S17" s="245"/>
      <c r="T17" s="245"/>
      <c r="U17" s="246"/>
      <c r="V17" s="20" t="s">
        <v>260</v>
      </c>
      <c r="W17" s="189" t="s">
        <v>260</v>
      </c>
      <c r="X17" s="188" t="s">
        <v>260</v>
      </c>
      <c r="Y17" s="190" t="s">
        <v>260</v>
      </c>
      <c r="Z17" s="189" t="s">
        <v>260</v>
      </c>
      <c r="AA17" s="244"/>
      <c r="AB17" s="245"/>
      <c r="AC17" s="245"/>
      <c r="AD17" s="245"/>
      <c r="AE17" s="245"/>
      <c r="AF17" s="245"/>
      <c r="AG17" s="245"/>
      <c r="AH17" s="246"/>
      <c r="AI17" s="1"/>
    </row>
    <row r="18" spans="1:35">
      <c r="A18" s="165"/>
      <c r="B18" s="20" t="s">
        <v>260</v>
      </c>
      <c r="C18" s="190" t="s">
        <v>260</v>
      </c>
      <c r="D18" s="22" t="s">
        <v>260</v>
      </c>
      <c r="E18" s="23" t="s">
        <v>260</v>
      </c>
      <c r="F18" s="187" t="s">
        <v>260</v>
      </c>
      <c r="G18" s="331" t="s">
        <v>260</v>
      </c>
      <c r="H18" s="331"/>
      <c r="I18" s="331"/>
      <c r="J18" s="331"/>
      <c r="K18" s="331"/>
      <c r="L18" s="331"/>
      <c r="M18" s="331"/>
      <c r="N18" s="332"/>
      <c r="O18" s="244"/>
      <c r="P18" s="245"/>
      <c r="Q18" s="245"/>
      <c r="R18" s="245"/>
      <c r="S18" s="245"/>
      <c r="T18" s="245"/>
      <c r="U18" s="246"/>
      <c r="V18" s="20" t="s">
        <v>260</v>
      </c>
      <c r="W18" s="189" t="s">
        <v>260</v>
      </c>
      <c r="X18" s="188" t="s">
        <v>260</v>
      </c>
      <c r="Y18" s="190" t="s">
        <v>260</v>
      </c>
      <c r="Z18" s="189" t="s">
        <v>260</v>
      </c>
      <c r="AA18" s="244"/>
      <c r="AB18" s="245"/>
      <c r="AC18" s="245"/>
      <c r="AD18" s="245"/>
      <c r="AE18" s="245"/>
      <c r="AF18" s="245"/>
      <c r="AG18" s="245"/>
      <c r="AH18" s="246"/>
      <c r="AI18" s="1"/>
    </row>
    <row r="19" spans="1:35">
      <c r="A19" s="165"/>
      <c r="B19" s="20" t="s">
        <v>260</v>
      </c>
      <c r="C19" s="190" t="s">
        <v>260</v>
      </c>
      <c r="D19" s="22" t="s">
        <v>260</v>
      </c>
      <c r="E19" s="23" t="s">
        <v>260</v>
      </c>
      <c r="F19" s="187" t="s">
        <v>260</v>
      </c>
      <c r="G19" s="331" t="s">
        <v>260</v>
      </c>
      <c r="H19" s="331"/>
      <c r="I19" s="331"/>
      <c r="J19" s="331"/>
      <c r="K19" s="331"/>
      <c r="L19" s="331"/>
      <c r="M19" s="331"/>
      <c r="N19" s="332"/>
      <c r="O19" s="244"/>
      <c r="P19" s="245"/>
      <c r="Q19" s="245"/>
      <c r="R19" s="245"/>
      <c r="S19" s="245"/>
      <c r="T19" s="245"/>
      <c r="U19" s="246"/>
      <c r="V19" s="20" t="s">
        <v>260</v>
      </c>
      <c r="W19" s="189" t="s">
        <v>260</v>
      </c>
      <c r="X19" s="188" t="s">
        <v>260</v>
      </c>
      <c r="Y19" s="190" t="s">
        <v>260</v>
      </c>
      <c r="Z19" s="189" t="s">
        <v>260</v>
      </c>
      <c r="AA19" s="244"/>
      <c r="AB19" s="245"/>
      <c r="AC19" s="245"/>
      <c r="AD19" s="245"/>
      <c r="AE19" s="245"/>
      <c r="AF19" s="245"/>
      <c r="AG19" s="245"/>
      <c r="AH19" s="246"/>
      <c r="AI19" s="1"/>
    </row>
    <row r="20" spans="1:35">
      <c r="A20" s="165"/>
      <c r="B20" s="20" t="s">
        <v>260</v>
      </c>
      <c r="C20" s="190" t="s">
        <v>260</v>
      </c>
      <c r="D20" s="22" t="s">
        <v>260</v>
      </c>
      <c r="E20" s="23" t="s">
        <v>260</v>
      </c>
      <c r="F20" s="187" t="s">
        <v>260</v>
      </c>
      <c r="G20" s="331" t="s">
        <v>260</v>
      </c>
      <c r="H20" s="331"/>
      <c r="I20" s="331"/>
      <c r="J20" s="331"/>
      <c r="K20" s="331"/>
      <c r="L20" s="331"/>
      <c r="M20" s="331"/>
      <c r="N20" s="332"/>
      <c r="O20" s="244"/>
      <c r="P20" s="245"/>
      <c r="Q20" s="245"/>
      <c r="R20" s="245"/>
      <c r="S20" s="245"/>
      <c r="T20" s="245"/>
      <c r="U20" s="246"/>
      <c r="V20" s="20" t="s">
        <v>260</v>
      </c>
      <c r="W20" s="189" t="s">
        <v>260</v>
      </c>
      <c r="X20" s="188" t="s">
        <v>260</v>
      </c>
      <c r="Y20" s="190" t="s">
        <v>260</v>
      </c>
      <c r="Z20" s="189" t="s">
        <v>260</v>
      </c>
      <c r="AA20" s="244"/>
      <c r="AB20" s="245"/>
      <c r="AC20" s="245"/>
      <c r="AD20" s="245"/>
      <c r="AE20" s="245"/>
      <c r="AF20" s="245"/>
      <c r="AG20" s="245"/>
      <c r="AH20" s="246"/>
      <c r="AI20" s="1"/>
    </row>
    <row r="21" spans="1:35">
      <c r="A21" s="165"/>
      <c r="B21" s="20" t="s">
        <v>260</v>
      </c>
      <c r="C21" s="190" t="s">
        <v>260</v>
      </c>
      <c r="D21" s="22" t="s">
        <v>260</v>
      </c>
      <c r="E21" s="23" t="s">
        <v>260</v>
      </c>
      <c r="F21" s="187" t="s">
        <v>260</v>
      </c>
      <c r="G21" s="331" t="s">
        <v>260</v>
      </c>
      <c r="H21" s="331"/>
      <c r="I21" s="331"/>
      <c r="J21" s="331"/>
      <c r="K21" s="331"/>
      <c r="L21" s="331"/>
      <c r="M21" s="331"/>
      <c r="N21" s="332"/>
      <c r="O21" s="244"/>
      <c r="P21" s="245"/>
      <c r="Q21" s="245"/>
      <c r="R21" s="245"/>
      <c r="S21" s="245"/>
      <c r="T21" s="245"/>
      <c r="U21" s="246"/>
      <c r="V21" s="20" t="s">
        <v>260</v>
      </c>
      <c r="W21" s="189" t="s">
        <v>260</v>
      </c>
      <c r="X21" s="188" t="s">
        <v>260</v>
      </c>
      <c r="Y21" s="190" t="s">
        <v>260</v>
      </c>
      <c r="Z21" s="189" t="s">
        <v>260</v>
      </c>
      <c r="AA21" s="244"/>
      <c r="AB21" s="245"/>
      <c r="AC21" s="245"/>
      <c r="AD21" s="245"/>
      <c r="AE21" s="245"/>
      <c r="AF21" s="245"/>
      <c r="AG21" s="245"/>
      <c r="AH21" s="246"/>
      <c r="AI21" s="1"/>
    </row>
    <row r="22" spans="1:35">
      <c r="A22" s="165"/>
      <c r="B22" s="20" t="s">
        <v>260</v>
      </c>
      <c r="C22" s="190" t="s">
        <v>260</v>
      </c>
      <c r="D22" s="22" t="s">
        <v>260</v>
      </c>
      <c r="E22" s="23" t="s">
        <v>260</v>
      </c>
      <c r="F22" s="187" t="s">
        <v>260</v>
      </c>
      <c r="G22" s="331" t="s">
        <v>260</v>
      </c>
      <c r="H22" s="331"/>
      <c r="I22" s="331"/>
      <c r="J22" s="331"/>
      <c r="K22" s="331"/>
      <c r="L22" s="331"/>
      <c r="M22" s="331"/>
      <c r="N22" s="332"/>
      <c r="O22" s="244"/>
      <c r="P22" s="245"/>
      <c r="Q22" s="245"/>
      <c r="R22" s="245"/>
      <c r="S22" s="245"/>
      <c r="T22" s="245"/>
      <c r="U22" s="246"/>
      <c r="V22" s="20" t="s">
        <v>260</v>
      </c>
      <c r="W22" s="189" t="s">
        <v>260</v>
      </c>
      <c r="X22" s="188" t="s">
        <v>260</v>
      </c>
      <c r="Y22" s="190" t="s">
        <v>260</v>
      </c>
      <c r="Z22" s="189" t="s">
        <v>260</v>
      </c>
      <c r="AA22" s="244"/>
      <c r="AB22" s="245"/>
      <c r="AC22" s="245"/>
      <c r="AD22" s="245"/>
      <c r="AE22" s="245"/>
      <c r="AF22" s="245"/>
      <c r="AG22" s="245"/>
      <c r="AH22" s="246"/>
      <c r="AI22" s="1"/>
    </row>
    <row r="23" spans="1:35">
      <c r="A23" s="165"/>
      <c r="B23" s="20" t="s">
        <v>260</v>
      </c>
      <c r="C23" s="190" t="s">
        <v>260</v>
      </c>
      <c r="D23" s="22" t="s">
        <v>260</v>
      </c>
      <c r="E23" s="23" t="s">
        <v>260</v>
      </c>
      <c r="F23" s="187" t="s">
        <v>260</v>
      </c>
      <c r="G23" s="331" t="s">
        <v>260</v>
      </c>
      <c r="H23" s="331"/>
      <c r="I23" s="331"/>
      <c r="J23" s="331"/>
      <c r="K23" s="331"/>
      <c r="L23" s="331"/>
      <c r="M23" s="331"/>
      <c r="N23" s="332"/>
      <c r="O23" s="244"/>
      <c r="P23" s="245"/>
      <c r="Q23" s="245"/>
      <c r="R23" s="245"/>
      <c r="S23" s="245"/>
      <c r="T23" s="245"/>
      <c r="U23" s="246"/>
      <c r="V23" s="20" t="s">
        <v>260</v>
      </c>
      <c r="W23" s="189" t="s">
        <v>260</v>
      </c>
      <c r="X23" s="188" t="s">
        <v>260</v>
      </c>
      <c r="Y23" s="190" t="s">
        <v>260</v>
      </c>
      <c r="Z23" s="189" t="s">
        <v>260</v>
      </c>
      <c r="AA23" s="244"/>
      <c r="AB23" s="245"/>
      <c r="AC23" s="245"/>
      <c r="AD23" s="245"/>
      <c r="AE23" s="245"/>
      <c r="AF23" s="245"/>
      <c r="AG23" s="245"/>
      <c r="AH23" s="246"/>
      <c r="AI23" s="1"/>
    </row>
    <row r="24" spans="1:35">
      <c r="A24" s="165"/>
      <c r="B24" s="20" t="s">
        <v>260</v>
      </c>
      <c r="C24" s="190" t="s">
        <v>260</v>
      </c>
      <c r="D24" s="22" t="s">
        <v>260</v>
      </c>
      <c r="E24" s="23" t="s">
        <v>260</v>
      </c>
      <c r="F24" s="187" t="s">
        <v>260</v>
      </c>
      <c r="G24" s="331" t="s">
        <v>260</v>
      </c>
      <c r="H24" s="331"/>
      <c r="I24" s="331"/>
      <c r="J24" s="331"/>
      <c r="K24" s="331"/>
      <c r="L24" s="331"/>
      <c r="M24" s="331"/>
      <c r="N24" s="332"/>
      <c r="O24" s="244"/>
      <c r="P24" s="245"/>
      <c r="Q24" s="245"/>
      <c r="R24" s="245"/>
      <c r="S24" s="245"/>
      <c r="T24" s="245"/>
      <c r="U24" s="246"/>
      <c r="V24" s="20" t="s">
        <v>260</v>
      </c>
      <c r="W24" s="189" t="s">
        <v>260</v>
      </c>
      <c r="X24" s="188" t="s">
        <v>260</v>
      </c>
      <c r="Y24" s="190" t="s">
        <v>260</v>
      </c>
      <c r="Z24" s="189" t="s">
        <v>260</v>
      </c>
      <c r="AA24" s="244"/>
      <c r="AB24" s="245"/>
      <c r="AC24" s="245"/>
      <c r="AD24" s="245"/>
      <c r="AE24" s="245"/>
      <c r="AF24" s="245"/>
      <c r="AG24" s="245"/>
      <c r="AH24" s="246"/>
      <c r="AI24" s="1"/>
    </row>
    <row r="25" spans="1:35">
      <c r="A25" s="165"/>
      <c r="B25" s="20" t="s">
        <v>260</v>
      </c>
      <c r="C25" s="190" t="s">
        <v>260</v>
      </c>
      <c r="D25" s="22" t="s">
        <v>260</v>
      </c>
      <c r="E25" s="23" t="s">
        <v>260</v>
      </c>
      <c r="F25" s="187" t="s">
        <v>260</v>
      </c>
      <c r="G25" s="331" t="s">
        <v>260</v>
      </c>
      <c r="H25" s="331"/>
      <c r="I25" s="331"/>
      <c r="J25" s="331"/>
      <c r="K25" s="331"/>
      <c r="L25" s="331"/>
      <c r="M25" s="331"/>
      <c r="N25" s="332"/>
      <c r="O25" s="244"/>
      <c r="P25" s="245"/>
      <c r="Q25" s="245"/>
      <c r="R25" s="245"/>
      <c r="S25" s="245"/>
      <c r="T25" s="245"/>
      <c r="U25" s="246"/>
      <c r="V25" s="20" t="s">
        <v>260</v>
      </c>
      <c r="W25" s="189" t="s">
        <v>260</v>
      </c>
      <c r="X25" s="188" t="s">
        <v>260</v>
      </c>
      <c r="Y25" s="190" t="s">
        <v>260</v>
      </c>
      <c r="Z25" s="189" t="s">
        <v>260</v>
      </c>
      <c r="AA25" s="244"/>
      <c r="AB25" s="245"/>
      <c r="AC25" s="245"/>
      <c r="AD25" s="245"/>
      <c r="AE25" s="245"/>
      <c r="AF25" s="245"/>
      <c r="AG25" s="245"/>
      <c r="AH25" s="246"/>
      <c r="AI25" s="1"/>
    </row>
    <row r="26" spans="1:35">
      <c r="A26" s="165"/>
      <c r="B26" s="20" t="s">
        <v>260</v>
      </c>
      <c r="C26" s="190" t="s">
        <v>260</v>
      </c>
      <c r="D26" s="22" t="s">
        <v>260</v>
      </c>
      <c r="E26" s="23" t="s">
        <v>260</v>
      </c>
      <c r="F26" s="187" t="s">
        <v>260</v>
      </c>
      <c r="G26" s="331" t="s">
        <v>260</v>
      </c>
      <c r="H26" s="331"/>
      <c r="I26" s="331"/>
      <c r="J26" s="331"/>
      <c r="K26" s="331"/>
      <c r="L26" s="331"/>
      <c r="M26" s="331"/>
      <c r="N26" s="332"/>
      <c r="O26" s="244"/>
      <c r="P26" s="245"/>
      <c r="Q26" s="245"/>
      <c r="R26" s="245"/>
      <c r="S26" s="245"/>
      <c r="T26" s="245"/>
      <c r="U26" s="246"/>
      <c r="V26" s="20" t="s">
        <v>260</v>
      </c>
      <c r="W26" s="189" t="s">
        <v>260</v>
      </c>
      <c r="X26" s="188" t="s">
        <v>260</v>
      </c>
      <c r="Y26" s="190" t="s">
        <v>260</v>
      </c>
      <c r="Z26" s="189" t="s">
        <v>260</v>
      </c>
      <c r="AA26" s="244"/>
      <c r="AB26" s="245"/>
      <c r="AC26" s="245"/>
      <c r="AD26" s="245"/>
      <c r="AE26" s="245"/>
      <c r="AF26" s="245"/>
      <c r="AG26" s="245"/>
      <c r="AH26" s="246"/>
      <c r="AI26" s="1"/>
    </row>
    <row r="27" spans="1:35">
      <c r="A27" s="165"/>
      <c r="B27" s="20" t="s">
        <v>260</v>
      </c>
      <c r="C27" s="190" t="s">
        <v>260</v>
      </c>
      <c r="D27" s="22" t="s">
        <v>260</v>
      </c>
      <c r="E27" s="23" t="s">
        <v>260</v>
      </c>
      <c r="F27" s="187" t="s">
        <v>260</v>
      </c>
      <c r="G27" s="331" t="s">
        <v>260</v>
      </c>
      <c r="H27" s="331"/>
      <c r="I27" s="331"/>
      <c r="J27" s="331"/>
      <c r="K27" s="331"/>
      <c r="L27" s="331"/>
      <c r="M27" s="331"/>
      <c r="N27" s="332"/>
      <c r="O27" s="244"/>
      <c r="P27" s="245"/>
      <c r="Q27" s="245"/>
      <c r="R27" s="245"/>
      <c r="S27" s="245"/>
      <c r="T27" s="245"/>
      <c r="U27" s="246"/>
      <c r="V27" s="20" t="s">
        <v>260</v>
      </c>
      <c r="W27" s="189" t="s">
        <v>260</v>
      </c>
      <c r="X27" s="188" t="s">
        <v>260</v>
      </c>
      <c r="Y27" s="190" t="s">
        <v>260</v>
      </c>
      <c r="Z27" s="189" t="s">
        <v>260</v>
      </c>
      <c r="AA27" s="244"/>
      <c r="AB27" s="245"/>
      <c r="AC27" s="245"/>
      <c r="AD27" s="245"/>
      <c r="AE27" s="245"/>
      <c r="AF27" s="245"/>
      <c r="AG27" s="245"/>
      <c r="AH27" s="246"/>
      <c r="AI27" s="1"/>
    </row>
    <row r="28" spans="1:35">
      <c r="A28" s="165"/>
      <c r="B28" s="20" t="s">
        <v>260</v>
      </c>
      <c r="C28" s="190" t="s">
        <v>260</v>
      </c>
      <c r="D28" s="22" t="s">
        <v>260</v>
      </c>
      <c r="E28" s="23" t="s">
        <v>260</v>
      </c>
      <c r="F28" s="187" t="s">
        <v>260</v>
      </c>
      <c r="G28" s="331" t="s">
        <v>260</v>
      </c>
      <c r="H28" s="331"/>
      <c r="I28" s="331"/>
      <c r="J28" s="331"/>
      <c r="K28" s="331"/>
      <c r="L28" s="331"/>
      <c r="M28" s="331"/>
      <c r="N28" s="332"/>
      <c r="O28" s="244"/>
      <c r="P28" s="245"/>
      <c r="Q28" s="245"/>
      <c r="R28" s="245"/>
      <c r="S28" s="245"/>
      <c r="T28" s="245"/>
      <c r="U28" s="246"/>
      <c r="V28" s="20" t="s">
        <v>260</v>
      </c>
      <c r="W28" s="189" t="s">
        <v>260</v>
      </c>
      <c r="X28" s="188" t="s">
        <v>260</v>
      </c>
      <c r="Y28" s="190" t="s">
        <v>260</v>
      </c>
      <c r="Z28" s="189" t="s">
        <v>260</v>
      </c>
      <c r="AA28" s="244"/>
      <c r="AB28" s="245"/>
      <c r="AC28" s="245"/>
      <c r="AD28" s="245"/>
      <c r="AE28" s="245"/>
      <c r="AF28" s="245"/>
      <c r="AG28" s="245"/>
      <c r="AH28" s="246"/>
      <c r="AI28" s="1"/>
    </row>
    <row r="29" spans="1:35">
      <c r="A29" s="165"/>
      <c r="B29" s="20" t="s">
        <v>260</v>
      </c>
      <c r="C29" s="190" t="s">
        <v>260</v>
      </c>
      <c r="D29" s="22" t="s">
        <v>260</v>
      </c>
      <c r="E29" s="23" t="s">
        <v>260</v>
      </c>
      <c r="F29" s="187" t="s">
        <v>260</v>
      </c>
      <c r="G29" s="331" t="s">
        <v>260</v>
      </c>
      <c r="H29" s="331"/>
      <c r="I29" s="331"/>
      <c r="J29" s="331"/>
      <c r="K29" s="331"/>
      <c r="L29" s="331"/>
      <c r="M29" s="331"/>
      <c r="N29" s="332"/>
      <c r="O29" s="244"/>
      <c r="P29" s="245"/>
      <c r="Q29" s="245"/>
      <c r="R29" s="245"/>
      <c r="S29" s="245"/>
      <c r="T29" s="245"/>
      <c r="U29" s="246"/>
      <c r="V29" s="20" t="s">
        <v>260</v>
      </c>
      <c r="W29" s="189" t="s">
        <v>260</v>
      </c>
      <c r="X29" s="188" t="s">
        <v>260</v>
      </c>
      <c r="Y29" s="190" t="s">
        <v>260</v>
      </c>
      <c r="Z29" s="189" t="s">
        <v>260</v>
      </c>
      <c r="AA29" s="244"/>
      <c r="AB29" s="245"/>
      <c r="AC29" s="245"/>
      <c r="AD29" s="245"/>
      <c r="AE29" s="245"/>
      <c r="AF29" s="245"/>
      <c r="AG29" s="245"/>
      <c r="AH29" s="246"/>
      <c r="AI29" s="1"/>
    </row>
    <row r="30" spans="1:35">
      <c r="A30" s="165"/>
      <c r="B30" s="20" t="s">
        <v>260</v>
      </c>
      <c r="C30" s="190" t="s">
        <v>260</v>
      </c>
      <c r="D30" s="22" t="s">
        <v>260</v>
      </c>
      <c r="E30" s="23" t="s">
        <v>260</v>
      </c>
      <c r="F30" s="187" t="s">
        <v>260</v>
      </c>
      <c r="G30" s="331" t="s">
        <v>260</v>
      </c>
      <c r="H30" s="331"/>
      <c r="I30" s="331"/>
      <c r="J30" s="331"/>
      <c r="K30" s="331"/>
      <c r="L30" s="331"/>
      <c r="M30" s="331"/>
      <c r="N30" s="332"/>
      <c r="O30" s="244"/>
      <c r="P30" s="245"/>
      <c r="Q30" s="245"/>
      <c r="R30" s="245"/>
      <c r="S30" s="245"/>
      <c r="T30" s="245"/>
      <c r="U30" s="246"/>
      <c r="V30" s="20" t="s">
        <v>260</v>
      </c>
      <c r="W30" s="189" t="s">
        <v>260</v>
      </c>
      <c r="X30" s="188" t="s">
        <v>260</v>
      </c>
      <c r="Y30" s="190" t="s">
        <v>260</v>
      </c>
      <c r="Z30" s="189" t="s">
        <v>260</v>
      </c>
      <c r="AA30" s="244"/>
      <c r="AB30" s="245"/>
      <c r="AC30" s="245"/>
      <c r="AD30" s="245"/>
      <c r="AE30" s="245"/>
      <c r="AF30" s="245"/>
      <c r="AG30" s="245"/>
      <c r="AH30" s="246"/>
      <c r="AI30" s="1"/>
    </row>
    <row r="31" spans="1:35">
      <c r="A31" s="165"/>
      <c r="B31" s="20" t="s">
        <v>260</v>
      </c>
      <c r="C31" s="190" t="s">
        <v>260</v>
      </c>
      <c r="D31" s="22" t="s">
        <v>260</v>
      </c>
      <c r="E31" s="23" t="s">
        <v>260</v>
      </c>
      <c r="F31" s="187" t="s">
        <v>260</v>
      </c>
      <c r="G31" s="331" t="s">
        <v>260</v>
      </c>
      <c r="H31" s="331"/>
      <c r="I31" s="331"/>
      <c r="J31" s="331"/>
      <c r="K31" s="331"/>
      <c r="L31" s="331"/>
      <c r="M31" s="331"/>
      <c r="N31" s="332"/>
      <c r="O31" s="244"/>
      <c r="P31" s="245"/>
      <c r="Q31" s="245"/>
      <c r="R31" s="245"/>
      <c r="S31" s="245"/>
      <c r="T31" s="245"/>
      <c r="U31" s="246"/>
      <c r="V31" s="20" t="s">
        <v>260</v>
      </c>
      <c r="W31" s="189" t="s">
        <v>260</v>
      </c>
      <c r="X31" s="188" t="s">
        <v>260</v>
      </c>
      <c r="Y31" s="190" t="s">
        <v>260</v>
      </c>
      <c r="Z31" s="189" t="s">
        <v>260</v>
      </c>
      <c r="AA31" s="244"/>
      <c r="AB31" s="245"/>
      <c r="AC31" s="245"/>
      <c r="AD31" s="245"/>
      <c r="AE31" s="245"/>
      <c r="AF31" s="245"/>
      <c r="AG31" s="245"/>
      <c r="AH31" s="246"/>
      <c r="AI31" s="1"/>
    </row>
    <row r="32" spans="1:35">
      <c r="A32" s="165"/>
      <c r="B32" s="20" t="s">
        <v>260</v>
      </c>
      <c r="C32" s="190" t="s">
        <v>260</v>
      </c>
      <c r="D32" s="22" t="s">
        <v>260</v>
      </c>
      <c r="E32" s="23" t="s">
        <v>260</v>
      </c>
      <c r="F32" s="187" t="s">
        <v>260</v>
      </c>
      <c r="G32" s="331" t="s">
        <v>260</v>
      </c>
      <c r="H32" s="331"/>
      <c r="I32" s="331"/>
      <c r="J32" s="331"/>
      <c r="K32" s="331"/>
      <c r="L32" s="331"/>
      <c r="M32" s="331"/>
      <c r="N32" s="332"/>
      <c r="O32" s="244"/>
      <c r="P32" s="245"/>
      <c r="Q32" s="245"/>
      <c r="R32" s="245"/>
      <c r="S32" s="245"/>
      <c r="T32" s="245"/>
      <c r="U32" s="246"/>
      <c r="V32" s="20" t="s">
        <v>260</v>
      </c>
      <c r="W32" s="189" t="s">
        <v>260</v>
      </c>
      <c r="X32" s="188" t="s">
        <v>260</v>
      </c>
      <c r="Y32" s="190" t="s">
        <v>260</v>
      </c>
      <c r="Z32" s="189" t="s">
        <v>260</v>
      </c>
      <c r="AA32" s="244"/>
      <c r="AB32" s="245"/>
      <c r="AC32" s="245"/>
      <c r="AD32" s="245"/>
      <c r="AE32" s="245"/>
      <c r="AF32" s="245"/>
      <c r="AG32" s="245"/>
      <c r="AH32" s="246"/>
      <c r="AI32" s="1"/>
    </row>
    <row r="33" spans="1:35">
      <c r="A33" s="165"/>
      <c r="B33" s="20" t="s">
        <v>260</v>
      </c>
      <c r="C33" s="190" t="s">
        <v>260</v>
      </c>
      <c r="D33" s="22" t="s">
        <v>260</v>
      </c>
      <c r="E33" s="23" t="s">
        <v>260</v>
      </c>
      <c r="F33" s="187" t="s">
        <v>260</v>
      </c>
      <c r="G33" s="331" t="s">
        <v>260</v>
      </c>
      <c r="H33" s="331"/>
      <c r="I33" s="331"/>
      <c r="J33" s="331"/>
      <c r="K33" s="331"/>
      <c r="L33" s="331"/>
      <c r="M33" s="331"/>
      <c r="N33" s="332"/>
      <c r="O33" s="244"/>
      <c r="P33" s="245"/>
      <c r="Q33" s="245"/>
      <c r="R33" s="245"/>
      <c r="S33" s="245"/>
      <c r="T33" s="245"/>
      <c r="U33" s="246"/>
      <c r="V33" s="20" t="s">
        <v>260</v>
      </c>
      <c r="W33" s="189" t="s">
        <v>260</v>
      </c>
      <c r="X33" s="188" t="s">
        <v>260</v>
      </c>
      <c r="Y33" s="190" t="s">
        <v>260</v>
      </c>
      <c r="Z33" s="189" t="s">
        <v>260</v>
      </c>
      <c r="AA33" s="244"/>
      <c r="AB33" s="245"/>
      <c r="AC33" s="245"/>
      <c r="AD33" s="245"/>
      <c r="AE33" s="245"/>
      <c r="AF33" s="245"/>
      <c r="AG33" s="245"/>
      <c r="AH33" s="246"/>
      <c r="AI33" s="1"/>
    </row>
    <row r="34" spans="1:35">
      <c r="A34" s="165"/>
      <c r="B34" s="20" t="s">
        <v>260</v>
      </c>
      <c r="C34" s="190" t="s">
        <v>260</v>
      </c>
      <c r="D34" s="22" t="s">
        <v>260</v>
      </c>
      <c r="E34" s="23" t="s">
        <v>260</v>
      </c>
      <c r="F34" s="187" t="s">
        <v>260</v>
      </c>
      <c r="G34" s="331" t="s">
        <v>260</v>
      </c>
      <c r="H34" s="331"/>
      <c r="I34" s="331"/>
      <c r="J34" s="331"/>
      <c r="K34" s="331"/>
      <c r="L34" s="331"/>
      <c r="M34" s="331"/>
      <c r="N34" s="332"/>
      <c r="O34" s="244"/>
      <c r="P34" s="245"/>
      <c r="Q34" s="245"/>
      <c r="R34" s="245"/>
      <c r="S34" s="245"/>
      <c r="T34" s="245"/>
      <c r="U34" s="246"/>
      <c r="V34" s="20" t="s">
        <v>260</v>
      </c>
      <c r="W34" s="189" t="s">
        <v>260</v>
      </c>
      <c r="X34" s="188" t="s">
        <v>260</v>
      </c>
      <c r="Y34" s="190" t="s">
        <v>260</v>
      </c>
      <c r="Z34" s="189" t="s">
        <v>260</v>
      </c>
      <c r="AA34" s="244"/>
      <c r="AB34" s="245"/>
      <c r="AC34" s="245"/>
      <c r="AD34" s="245"/>
      <c r="AE34" s="245"/>
      <c r="AF34" s="245"/>
      <c r="AG34" s="245"/>
      <c r="AH34" s="246"/>
      <c r="AI34" s="1"/>
    </row>
    <row r="35" spans="1:35">
      <c r="A35" s="165"/>
      <c r="B35" s="20" t="s">
        <v>260</v>
      </c>
      <c r="C35" s="190" t="s">
        <v>260</v>
      </c>
      <c r="D35" s="22" t="s">
        <v>260</v>
      </c>
      <c r="E35" s="23" t="s">
        <v>260</v>
      </c>
      <c r="F35" s="187" t="s">
        <v>260</v>
      </c>
      <c r="G35" s="331" t="s">
        <v>260</v>
      </c>
      <c r="H35" s="331"/>
      <c r="I35" s="331"/>
      <c r="J35" s="331"/>
      <c r="K35" s="331"/>
      <c r="L35" s="331"/>
      <c r="M35" s="331"/>
      <c r="N35" s="332"/>
      <c r="O35" s="244"/>
      <c r="P35" s="245"/>
      <c r="Q35" s="245"/>
      <c r="R35" s="245"/>
      <c r="S35" s="245"/>
      <c r="T35" s="245"/>
      <c r="U35" s="246"/>
      <c r="V35" s="20" t="s">
        <v>260</v>
      </c>
      <c r="W35" s="189" t="s">
        <v>260</v>
      </c>
      <c r="X35" s="188" t="s">
        <v>260</v>
      </c>
      <c r="Y35" s="190" t="s">
        <v>260</v>
      </c>
      <c r="Z35" s="189" t="s">
        <v>260</v>
      </c>
      <c r="AA35" s="244"/>
      <c r="AB35" s="245"/>
      <c r="AC35" s="245"/>
      <c r="AD35" s="245"/>
      <c r="AE35" s="245"/>
      <c r="AF35" s="245"/>
      <c r="AG35" s="245"/>
      <c r="AH35" s="246"/>
      <c r="AI35" s="1"/>
    </row>
    <row r="36" spans="1:35">
      <c r="A36" s="165"/>
      <c r="B36" s="20" t="s">
        <v>260</v>
      </c>
      <c r="C36" s="190" t="s">
        <v>260</v>
      </c>
      <c r="D36" s="22" t="s">
        <v>260</v>
      </c>
      <c r="E36" s="23" t="s">
        <v>260</v>
      </c>
      <c r="F36" s="187" t="s">
        <v>260</v>
      </c>
      <c r="G36" s="331" t="s">
        <v>260</v>
      </c>
      <c r="H36" s="331"/>
      <c r="I36" s="331"/>
      <c r="J36" s="331"/>
      <c r="K36" s="331"/>
      <c r="L36" s="331"/>
      <c r="M36" s="331"/>
      <c r="N36" s="332"/>
      <c r="O36" s="244"/>
      <c r="P36" s="245"/>
      <c r="Q36" s="245"/>
      <c r="R36" s="245"/>
      <c r="S36" s="245"/>
      <c r="T36" s="245"/>
      <c r="U36" s="246"/>
      <c r="V36" s="20" t="s">
        <v>260</v>
      </c>
      <c r="W36" s="189" t="s">
        <v>260</v>
      </c>
      <c r="X36" s="188" t="s">
        <v>260</v>
      </c>
      <c r="Y36" s="190" t="s">
        <v>260</v>
      </c>
      <c r="Z36" s="189" t="s">
        <v>260</v>
      </c>
      <c r="AA36" s="244"/>
      <c r="AB36" s="245"/>
      <c r="AC36" s="245"/>
      <c r="AD36" s="245"/>
      <c r="AE36" s="245"/>
      <c r="AF36" s="245"/>
      <c r="AG36" s="245"/>
      <c r="AH36" s="246"/>
      <c r="AI36" s="1"/>
    </row>
    <row r="37" spans="1:35">
      <c r="A37" s="165"/>
      <c r="B37" s="20" t="s">
        <v>260</v>
      </c>
      <c r="C37" s="190" t="s">
        <v>260</v>
      </c>
      <c r="D37" s="22" t="s">
        <v>260</v>
      </c>
      <c r="E37" s="23" t="s">
        <v>260</v>
      </c>
      <c r="F37" s="187" t="s">
        <v>260</v>
      </c>
      <c r="G37" s="331" t="s">
        <v>260</v>
      </c>
      <c r="H37" s="331"/>
      <c r="I37" s="331"/>
      <c r="J37" s="331"/>
      <c r="K37" s="331"/>
      <c r="L37" s="331"/>
      <c r="M37" s="331"/>
      <c r="N37" s="332"/>
      <c r="O37" s="244"/>
      <c r="P37" s="245"/>
      <c r="Q37" s="245"/>
      <c r="R37" s="245"/>
      <c r="S37" s="245"/>
      <c r="T37" s="245"/>
      <c r="U37" s="246"/>
      <c r="V37" s="20" t="s">
        <v>260</v>
      </c>
      <c r="W37" s="189" t="s">
        <v>260</v>
      </c>
      <c r="X37" s="188" t="s">
        <v>260</v>
      </c>
      <c r="Y37" s="190" t="s">
        <v>260</v>
      </c>
      <c r="Z37" s="189" t="s">
        <v>260</v>
      </c>
      <c r="AA37" s="244"/>
      <c r="AB37" s="245"/>
      <c r="AC37" s="245"/>
      <c r="AD37" s="245"/>
      <c r="AE37" s="245"/>
      <c r="AF37" s="245"/>
      <c r="AG37" s="245"/>
      <c r="AH37" s="246"/>
      <c r="AI37" s="1"/>
    </row>
    <row r="38" spans="1:35">
      <c r="A38" s="165"/>
      <c r="B38" s="20" t="s">
        <v>260</v>
      </c>
      <c r="C38" s="190" t="s">
        <v>260</v>
      </c>
      <c r="D38" s="22" t="s">
        <v>260</v>
      </c>
      <c r="E38" s="23" t="s">
        <v>260</v>
      </c>
      <c r="F38" s="187" t="s">
        <v>260</v>
      </c>
      <c r="G38" s="331" t="s">
        <v>260</v>
      </c>
      <c r="H38" s="331"/>
      <c r="I38" s="331"/>
      <c r="J38" s="331"/>
      <c r="K38" s="331"/>
      <c r="L38" s="331"/>
      <c r="M38" s="331"/>
      <c r="N38" s="332"/>
      <c r="O38" s="244"/>
      <c r="P38" s="245"/>
      <c r="Q38" s="245"/>
      <c r="R38" s="245"/>
      <c r="S38" s="245"/>
      <c r="T38" s="245"/>
      <c r="U38" s="246"/>
      <c r="V38" s="20" t="s">
        <v>260</v>
      </c>
      <c r="W38" s="189" t="s">
        <v>260</v>
      </c>
      <c r="X38" s="188" t="s">
        <v>260</v>
      </c>
      <c r="Y38" s="190" t="s">
        <v>260</v>
      </c>
      <c r="Z38" s="189" t="s">
        <v>260</v>
      </c>
      <c r="AA38" s="244"/>
      <c r="AB38" s="245"/>
      <c r="AC38" s="245"/>
      <c r="AD38" s="245"/>
      <c r="AE38" s="245"/>
      <c r="AF38" s="245"/>
      <c r="AG38" s="245"/>
      <c r="AH38" s="246"/>
      <c r="AI38" s="1"/>
    </row>
    <row r="39" spans="1:35">
      <c r="A39" s="165"/>
      <c r="B39" s="20" t="s">
        <v>260</v>
      </c>
      <c r="C39" s="190" t="s">
        <v>260</v>
      </c>
      <c r="D39" s="22" t="s">
        <v>260</v>
      </c>
      <c r="E39" s="23" t="s">
        <v>260</v>
      </c>
      <c r="F39" s="187" t="s">
        <v>260</v>
      </c>
      <c r="G39" s="331" t="s">
        <v>260</v>
      </c>
      <c r="H39" s="331"/>
      <c r="I39" s="331"/>
      <c r="J39" s="331"/>
      <c r="K39" s="331"/>
      <c r="L39" s="331"/>
      <c r="M39" s="331"/>
      <c r="N39" s="332"/>
      <c r="O39" s="244"/>
      <c r="P39" s="245"/>
      <c r="Q39" s="245"/>
      <c r="R39" s="245"/>
      <c r="S39" s="245"/>
      <c r="T39" s="245"/>
      <c r="U39" s="246"/>
      <c r="V39" s="20" t="s">
        <v>260</v>
      </c>
      <c r="W39" s="189" t="s">
        <v>260</v>
      </c>
      <c r="X39" s="188" t="s">
        <v>260</v>
      </c>
      <c r="Y39" s="190" t="s">
        <v>260</v>
      </c>
      <c r="Z39" s="189" t="s">
        <v>260</v>
      </c>
      <c r="AA39" s="244"/>
      <c r="AB39" s="245"/>
      <c r="AC39" s="245"/>
      <c r="AD39" s="245"/>
      <c r="AE39" s="245"/>
      <c r="AF39" s="245"/>
      <c r="AG39" s="245"/>
      <c r="AH39" s="246"/>
      <c r="AI39" s="1"/>
    </row>
    <row r="40" spans="1:35">
      <c r="A40" s="165"/>
      <c r="B40" s="20" t="s">
        <v>260</v>
      </c>
      <c r="C40" s="190" t="s">
        <v>260</v>
      </c>
      <c r="D40" s="22" t="s">
        <v>260</v>
      </c>
      <c r="E40" s="23" t="s">
        <v>260</v>
      </c>
      <c r="F40" s="187" t="s">
        <v>260</v>
      </c>
      <c r="G40" s="331" t="s">
        <v>260</v>
      </c>
      <c r="H40" s="331"/>
      <c r="I40" s="331"/>
      <c r="J40" s="331"/>
      <c r="K40" s="331"/>
      <c r="L40" s="331"/>
      <c r="M40" s="331"/>
      <c r="N40" s="332"/>
      <c r="O40" s="244"/>
      <c r="P40" s="245"/>
      <c r="Q40" s="245"/>
      <c r="R40" s="245"/>
      <c r="S40" s="245"/>
      <c r="T40" s="245"/>
      <c r="U40" s="246"/>
      <c r="V40" s="20" t="s">
        <v>260</v>
      </c>
      <c r="W40" s="189" t="s">
        <v>260</v>
      </c>
      <c r="X40" s="188" t="s">
        <v>260</v>
      </c>
      <c r="Y40" s="190" t="s">
        <v>260</v>
      </c>
      <c r="Z40" s="189" t="s">
        <v>260</v>
      </c>
      <c r="AA40" s="244"/>
      <c r="AB40" s="245"/>
      <c r="AC40" s="245"/>
      <c r="AD40" s="245"/>
      <c r="AE40" s="245"/>
      <c r="AF40" s="245"/>
      <c r="AG40" s="245"/>
      <c r="AH40" s="246"/>
      <c r="AI40" s="1"/>
    </row>
    <row r="41" spans="1:35">
      <c r="A41" s="165"/>
      <c r="B41" s="20" t="s">
        <v>260</v>
      </c>
      <c r="C41" s="190" t="s">
        <v>260</v>
      </c>
      <c r="D41" s="22" t="s">
        <v>260</v>
      </c>
      <c r="E41" s="23" t="s">
        <v>260</v>
      </c>
      <c r="F41" s="187" t="s">
        <v>260</v>
      </c>
      <c r="G41" s="331" t="s">
        <v>260</v>
      </c>
      <c r="H41" s="331"/>
      <c r="I41" s="331"/>
      <c r="J41" s="331"/>
      <c r="K41" s="331"/>
      <c r="L41" s="331"/>
      <c r="M41" s="331"/>
      <c r="N41" s="332"/>
      <c r="O41" s="244"/>
      <c r="P41" s="245"/>
      <c r="Q41" s="245"/>
      <c r="R41" s="245"/>
      <c r="S41" s="245"/>
      <c r="T41" s="245"/>
      <c r="U41" s="246"/>
      <c r="V41" s="20" t="s">
        <v>260</v>
      </c>
      <c r="W41" s="189" t="s">
        <v>260</v>
      </c>
      <c r="X41" s="188" t="s">
        <v>260</v>
      </c>
      <c r="Y41" s="190" t="s">
        <v>260</v>
      </c>
      <c r="Z41" s="189" t="s">
        <v>260</v>
      </c>
      <c r="AA41" s="244"/>
      <c r="AB41" s="245"/>
      <c r="AC41" s="245"/>
      <c r="AD41" s="245"/>
      <c r="AE41" s="245"/>
      <c r="AF41" s="245"/>
      <c r="AG41" s="245"/>
      <c r="AH41" s="246"/>
      <c r="AI41" s="1"/>
    </row>
    <row r="42" spans="1:35">
      <c r="A42" s="165"/>
      <c r="B42" s="20" t="s">
        <v>260</v>
      </c>
      <c r="C42" s="190" t="s">
        <v>260</v>
      </c>
      <c r="D42" s="22" t="s">
        <v>260</v>
      </c>
      <c r="E42" s="23" t="s">
        <v>260</v>
      </c>
      <c r="F42" s="187" t="s">
        <v>260</v>
      </c>
      <c r="G42" s="331" t="s">
        <v>260</v>
      </c>
      <c r="H42" s="331"/>
      <c r="I42" s="331"/>
      <c r="J42" s="331"/>
      <c r="K42" s="331"/>
      <c r="L42" s="331"/>
      <c r="M42" s="331"/>
      <c r="N42" s="332"/>
      <c r="O42" s="244"/>
      <c r="P42" s="245"/>
      <c r="Q42" s="245"/>
      <c r="R42" s="245"/>
      <c r="S42" s="245"/>
      <c r="T42" s="245"/>
      <c r="U42" s="246"/>
      <c r="V42" s="20" t="s">
        <v>260</v>
      </c>
      <c r="W42" s="189" t="s">
        <v>260</v>
      </c>
      <c r="X42" s="188" t="s">
        <v>260</v>
      </c>
      <c r="Y42" s="190" t="s">
        <v>260</v>
      </c>
      <c r="Z42" s="189" t="s">
        <v>260</v>
      </c>
      <c r="AA42" s="244"/>
      <c r="AB42" s="245"/>
      <c r="AC42" s="245"/>
      <c r="AD42" s="245"/>
      <c r="AE42" s="245"/>
      <c r="AF42" s="245"/>
      <c r="AG42" s="245"/>
      <c r="AH42" s="246"/>
      <c r="AI42" s="1"/>
    </row>
    <row r="43" spans="1:35">
      <c r="A43" s="165"/>
      <c r="B43" s="20" t="s">
        <v>260</v>
      </c>
      <c r="C43" s="190" t="s">
        <v>260</v>
      </c>
      <c r="D43" s="22" t="s">
        <v>260</v>
      </c>
      <c r="E43" s="23" t="s">
        <v>260</v>
      </c>
      <c r="F43" s="187" t="s">
        <v>260</v>
      </c>
      <c r="G43" s="331" t="s">
        <v>260</v>
      </c>
      <c r="H43" s="331"/>
      <c r="I43" s="331"/>
      <c r="J43" s="331"/>
      <c r="K43" s="331"/>
      <c r="L43" s="331"/>
      <c r="M43" s="331"/>
      <c r="N43" s="332"/>
      <c r="O43" s="244"/>
      <c r="P43" s="245"/>
      <c r="Q43" s="245"/>
      <c r="R43" s="245"/>
      <c r="S43" s="245"/>
      <c r="T43" s="245"/>
      <c r="U43" s="246"/>
      <c r="V43" s="20" t="s">
        <v>260</v>
      </c>
      <c r="W43" s="189" t="s">
        <v>260</v>
      </c>
      <c r="X43" s="188" t="s">
        <v>260</v>
      </c>
      <c r="Y43" s="190" t="s">
        <v>260</v>
      </c>
      <c r="Z43" s="189" t="s">
        <v>260</v>
      </c>
      <c r="AA43" s="244"/>
      <c r="AB43" s="245"/>
      <c r="AC43" s="245"/>
      <c r="AD43" s="245"/>
      <c r="AE43" s="245"/>
      <c r="AF43" s="245"/>
      <c r="AG43" s="245"/>
      <c r="AH43" s="246"/>
      <c r="AI43" s="1"/>
    </row>
    <row r="44" spans="1:35">
      <c r="A44" s="165"/>
      <c r="B44" s="20" t="s">
        <v>260</v>
      </c>
      <c r="C44" s="190" t="s">
        <v>260</v>
      </c>
      <c r="D44" s="22" t="s">
        <v>260</v>
      </c>
      <c r="E44" s="23" t="s">
        <v>260</v>
      </c>
      <c r="F44" s="187" t="s">
        <v>260</v>
      </c>
      <c r="G44" s="331" t="s">
        <v>260</v>
      </c>
      <c r="H44" s="331"/>
      <c r="I44" s="331"/>
      <c r="J44" s="331"/>
      <c r="K44" s="331"/>
      <c r="L44" s="331"/>
      <c r="M44" s="331"/>
      <c r="N44" s="332"/>
      <c r="O44" s="244"/>
      <c r="P44" s="245"/>
      <c r="Q44" s="245"/>
      <c r="R44" s="245"/>
      <c r="S44" s="245"/>
      <c r="T44" s="245"/>
      <c r="U44" s="246"/>
      <c r="V44" s="20" t="s">
        <v>260</v>
      </c>
      <c r="W44" s="189" t="s">
        <v>260</v>
      </c>
      <c r="X44" s="188" t="s">
        <v>260</v>
      </c>
      <c r="Y44" s="190" t="s">
        <v>260</v>
      </c>
      <c r="Z44" s="189" t="s">
        <v>260</v>
      </c>
      <c r="AA44" s="244"/>
      <c r="AB44" s="245"/>
      <c r="AC44" s="245"/>
      <c r="AD44" s="245"/>
      <c r="AE44" s="245"/>
      <c r="AF44" s="245"/>
      <c r="AG44" s="245"/>
      <c r="AH44" s="246"/>
      <c r="AI44" s="1"/>
    </row>
    <row r="45" spans="1:35">
      <c r="A45" s="165"/>
      <c r="B45" s="20" t="s">
        <v>260</v>
      </c>
      <c r="C45" s="190" t="s">
        <v>260</v>
      </c>
      <c r="D45" s="22" t="s">
        <v>260</v>
      </c>
      <c r="E45" s="23" t="s">
        <v>260</v>
      </c>
      <c r="F45" s="187" t="s">
        <v>260</v>
      </c>
      <c r="G45" s="331" t="s">
        <v>260</v>
      </c>
      <c r="H45" s="331"/>
      <c r="I45" s="331"/>
      <c r="J45" s="331"/>
      <c r="K45" s="331"/>
      <c r="L45" s="331"/>
      <c r="M45" s="331"/>
      <c r="N45" s="332"/>
      <c r="O45" s="244"/>
      <c r="P45" s="245"/>
      <c r="Q45" s="245"/>
      <c r="R45" s="245"/>
      <c r="S45" s="245"/>
      <c r="T45" s="245"/>
      <c r="U45" s="246"/>
      <c r="V45" s="20" t="s">
        <v>260</v>
      </c>
      <c r="W45" s="189" t="s">
        <v>260</v>
      </c>
      <c r="X45" s="188" t="s">
        <v>260</v>
      </c>
      <c r="Y45" s="190" t="s">
        <v>260</v>
      </c>
      <c r="Z45" s="189" t="s">
        <v>260</v>
      </c>
      <c r="AA45" s="244"/>
      <c r="AB45" s="245"/>
      <c r="AC45" s="245"/>
      <c r="AD45" s="245"/>
      <c r="AE45" s="245"/>
      <c r="AF45" s="245"/>
      <c r="AG45" s="245"/>
      <c r="AH45" s="246"/>
      <c r="AI45" s="1"/>
    </row>
    <row r="46" spans="1:35">
      <c r="A46" s="165"/>
      <c r="B46" s="20" t="s">
        <v>260</v>
      </c>
      <c r="C46" s="190" t="s">
        <v>260</v>
      </c>
      <c r="D46" s="22" t="s">
        <v>260</v>
      </c>
      <c r="E46" s="23" t="s">
        <v>260</v>
      </c>
      <c r="F46" s="187" t="s">
        <v>260</v>
      </c>
      <c r="G46" s="331" t="s">
        <v>260</v>
      </c>
      <c r="H46" s="331"/>
      <c r="I46" s="331"/>
      <c r="J46" s="331"/>
      <c r="K46" s="331"/>
      <c r="L46" s="331"/>
      <c r="M46" s="331"/>
      <c r="N46" s="332"/>
      <c r="O46" s="244"/>
      <c r="P46" s="245"/>
      <c r="Q46" s="245"/>
      <c r="R46" s="245"/>
      <c r="S46" s="245"/>
      <c r="T46" s="245"/>
      <c r="U46" s="246"/>
      <c r="V46" s="20" t="s">
        <v>260</v>
      </c>
      <c r="W46" s="189" t="s">
        <v>260</v>
      </c>
      <c r="X46" s="188" t="s">
        <v>260</v>
      </c>
      <c r="Y46" s="190" t="s">
        <v>260</v>
      </c>
      <c r="Z46" s="189" t="s">
        <v>260</v>
      </c>
      <c r="AA46" s="244"/>
      <c r="AB46" s="245"/>
      <c r="AC46" s="245"/>
      <c r="AD46" s="245"/>
      <c r="AE46" s="245"/>
      <c r="AF46" s="245"/>
      <c r="AG46" s="245"/>
      <c r="AH46" s="246"/>
      <c r="AI46" s="1"/>
    </row>
    <row r="47" spans="1:35">
      <c r="A47" s="165"/>
      <c r="B47" s="20" t="s">
        <v>260</v>
      </c>
      <c r="C47" s="190" t="s">
        <v>260</v>
      </c>
      <c r="D47" s="22" t="s">
        <v>260</v>
      </c>
      <c r="E47" s="23" t="s">
        <v>260</v>
      </c>
      <c r="F47" s="187" t="s">
        <v>260</v>
      </c>
      <c r="G47" s="331" t="s">
        <v>260</v>
      </c>
      <c r="H47" s="331"/>
      <c r="I47" s="331"/>
      <c r="J47" s="331"/>
      <c r="K47" s="331"/>
      <c r="L47" s="331"/>
      <c r="M47" s="331"/>
      <c r="N47" s="332"/>
      <c r="O47" s="244"/>
      <c r="P47" s="245"/>
      <c r="Q47" s="245"/>
      <c r="R47" s="245"/>
      <c r="S47" s="245"/>
      <c r="T47" s="245"/>
      <c r="U47" s="246"/>
      <c r="V47" s="20" t="s">
        <v>260</v>
      </c>
      <c r="W47" s="189" t="s">
        <v>260</v>
      </c>
      <c r="X47" s="188" t="s">
        <v>260</v>
      </c>
      <c r="Y47" s="190" t="s">
        <v>260</v>
      </c>
      <c r="Z47" s="189" t="s">
        <v>260</v>
      </c>
      <c r="AA47" s="244"/>
      <c r="AB47" s="245"/>
      <c r="AC47" s="245"/>
      <c r="AD47" s="245"/>
      <c r="AE47" s="245"/>
      <c r="AF47" s="245"/>
      <c r="AG47" s="245"/>
      <c r="AH47" s="246"/>
      <c r="AI47" s="1"/>
    </row>
    <row r="48" spans="1:35">
      <c r="A48" s="165"/>
      <c r="B48" s="20" t="s">
        <v>260</v>
      </c>
      <c r="C48" s="190" t="s">
        <v>260</v>
      </c>
      <c r="D48" s="22" t="s">
        <v>260</v>
      </c>
      <c r="E48" s="23" t="s">
        <v>260</v>
      </c>
      <c r="F48" s="187" t="s">
        <v>260</v>
      </c>
      <c r="G48" s="331" t="s">
        <v>260</v>
      </c>
      <c r="H48" s="331"/>
      <c r="I48" s="331"/>
      <c r="J48" s="331"/>
      <c r="K48" s="331"/>
      <c r="L48" s="331"/>
      <c r="M48" s="331"/>
      <c r="N48" s="332"/>
      <c r="O48" s="244"/>
      <c r="P48" s="245"/>
      <c r="Q48" s="245"/>
      <c r="R48" s="245"/>
      <c r="S48" s="245"/>
      <c r="T48" s="245"/>
      <c r="U48" s="246"/>
      <c r="V48" s="20" t="s">
        <v>260</v>
      </c>
      <c r="W48" s="189" t="s">
        <v>260</v>
      </c>
      <c r="X48" s="188" t="s">
        <v>260</v>
      </c>
      <c r="Y48" s="190" t="s">
        <v>260</v>
      </c>
      <c r="Z48" s="189" t="s">
        <v>260</v>
      </c>
      <c r="AA48" s="244"/>
      <c r="AB48" s="245"/>
      <c r="AC48" s="245"/>
      <c r="AD48" s="245"/>
      <c r="AE48" s="245"/>
      <c r="AF48" s="245"/>
      <c r="AG48" s="245"/>
      <c r="AH48" s="246"/>
      <c r="AI48" s="1"/>
    </row>
    <row r="49" spans="1:35">
      <c r="A49" s="165"/>
      <c r="B49" s="20" t="s">
        <v>260</v>
      </c>
      <c r="C49" s="190" t="s">
        <v>260</v>
      </c>
      <c r="D49" s="22" t="s">
        <v>260</v>
      </c>
      <c r="E49" s="23" t="s">
        <v>260</v>
      </c>
      <c r="F49" s="187" t="s">
        <v>260</v>
      </c>
      <c r="G49" s="331" t="s">
        <v>260</v>
      </c>
      <c r="H49" s="331"/>
      <c r="I49" s="331"/>
      <c r="J49" s="331"/>
      <c r="K49" s="331"/>
      <c r="L49" s="331"/>
      <c r="M49" s="331"/>
      <c r="N49" s="332"/>
      <c r="O49" s="244"/>
      <c r="P49" s="245"/>
      <c r="Q49" s="245"/>
      <c r="R49" s="245"/>
      <c r="S49" s="245"/>
      <c r="T49" s="245"/>
      <c r="U49" s="246"/>
      <c r="V49" s="20" t="s">
        <v>260</v>
      </c>
      <c r="W49" s="189" t="s">
        <v>260</v>
      </c>
      <c r="X49" s="188" t="s">
        <v>260</v>
      </c>
      <c r="Y49" s="190" t="s">
        <v>260</v>
      </c>
      <c r="Z49" s="189" t="s">
        <v>260</v>
      </c>
      <c r="AA49" s="244"/>
      <c r="AB49" s="245"/>
      <c r="AC49" s="245"/>
      <c r="AD49" s="245"/>
      <c r="AE49" s="245"/>
      <c r="AF49" s="245"/>
      <c r="AG49" s="245"/>
      <c r="AH49" s="246"/>
      <c r="AI49" s="1"/>
    </row>
    <row r="50" spans="1:35">
      <c r="A50" s="165"/>
      <c r="B50" s="20" t="s">
        <v>260</v>
      </c>
      <c r="C50" s="190" t="s">
        <v>260</v>
      </c>
      <c r="D50" s="22" t="s">
        <v>260</v>
      </c>
      <c r="E50" s="23" t="s">
        <v>260</v>
      </c>
      <c r="F50" s="187" t="s">
        <v>260</v>
      </c>
      <c r="G50" s="331" t="s">
        <v>260</v>
      </c>
      <c r="H50" s="331"/>
      <c r="I50" s="331"/>
      <c r="J50" s="331"/>
      <c r="K50" s="331"/>
      <c r="L50" s="331"/>
      <c r="M50" s="331"/>
      <c r="N50" s="332"/>
      <c r="O50" s="244"/>
      <c r="P50" s="245"/>
      <c r="Q50" s="245"/>
      <c r="R50" s="245"/>
      <c r="S50" s="245"/>
      <c r="T50" s="245"/>
      <c r="U50" s="246"/>
      <c r="V50" s="20" t="s">
        <v>260</v>
      </c>
      <c r="W50" s="189" t="s">
        <v>260</v>
      </c>
      <c r="X50" s="188" t="s">
        <v>260</v>
      </c>
      <c r="Y50" s="190" t="s">
        <v>260</v>
      </c>
      <c r="Z50" s="189" t="s">
        <v>260</v>
      </c>
      <c r="AA50" s="244"/>
      <c r="AB50" s="245"/>
      <c r="AC50" s="245"/>
      <c r="AD50" s="245"/>
      <c r="AE50" s="245"/>
      <c r="AF50" s="245"/>
      <c r="AG50" s="245"/>
      <c r="AH50" s="246"/>
      <c r="AI50" s="1"/>
    </row>
    <row r="51" spans="1:35">
      <c r="A51" s="165"/>
      <c r="B51" s="20" t="s">
        <v>260</v>
      </c>
      <c r="C51" s="190" t="s">
        <v>260</v>
      </c>
      <c r="D51" s="22" t="s">
        <v>260</v>
      </c>
      <c r="E51" s="23" t="s">
        <v>260</v>
      </c>
      <c r="F51" s="187" t="s">
        <v>260</v>
      </c>
      <c r="G51" s="331" t="s">
        <v>260</v>
      </c>
      <c r="H51" s="331"/>
      <c r="I51" s="331"/>
      <c r="J51" s="331"/>
      <c r="K51" s="331"/>
      <c r="L51" s="331"/>
      <c r="M51" s="331"/>
      <c r="N51" s="332"/>
      <c r="O51" s="244"/>
      <c r="P51" s="245"/>
      <c r="Q51" s="245"/>
      <c r="R51" s="245"/>
      <c r="S51" s="245"/>
      <c r="T51" s="245"/>
      <c r="U51" s="246"/>
      <c r="V51" s="20" t="s">
        <v>260</v>
      </c>
      <c r="W51" s="189" t="s">
        <v>260</v>
      </c>
      <c r="X51" s="188" t="s">
        <v>260</v>
      </c>
      <c r="Y51" s="190" t="s">
        <v>260</v>
      </c>
      <c r="Z51" s="189" t="s">
        <v>260</v>
      </c>
      <c r="AA51" s="244"/>
      <c r="AB51" s="245"/>
      <c r="AC51" s="245"/>
      <c r="AD51" s="245"/>
      <c r="AE51" s="245"/>
      <c r="AF51" s="245"/>
      <c r="AG51" s="245"/>
      <c r="AH51" s="246"/>
      <c r="AI51" s="1"/>
    </row>
    <row r="52" spans="1:35">
      <c r="A52" s="165"/>
      <c r="B52" s="20" t="s">
        <v>260</v>
      </c>
      <c r="C52" s="190" t="s">
        <v>260</v>
      </c>
      <c r="D52" s="22" t="s">
        <v>260</v>
      </c>
      <c r="E52" s="23" t="s">
        <v>260</v>
      </c>
      <c r="F52" s="187" t="s">
        <v>260</v>
      </c>
      <c r="G52" s="331" t="s">
        <v>260</v>
      </c>
      <c r="H52" s="331"/>
      <c r="I52" s="331"/>
      <c r="J52" s="331"/>
      <c r="K52" s="331"/>
      <c r="L52" s="331"/>
      <c r="M52" s="331"/>
      <c r="N52" s="332"/>
      <c r="O52" s="244"/>
      <c r="P52" s="245"/>
      <c r="Q52" s="245"/>
      <c r="R52" s="245"/>
      <c r="S52" s="245"/>
      <c r="T52" s="245"/>
      <c r="U52" s="246"/>
      <c r="V52" s="20" t="s">
        <v>260</v>
      </c>
      <c r="W52" s="189" t="s">
        <v>260</v>
      </c>
      <c r="X52" s="188" t="s">
        <v>260</v>
      </c>
      <c r="Y52" s="190" t="s">
        <v>260</v>
      </c>
      <c r="Z52" s="189" t="s">
        <v>260</v>
      </c>
      <c r="AA52" s="244"/>
      <c r="AB52" s="245"/>
      <c r="AC52" s="245"/>
      <c r="AD52" s="245"/>
      <c r="AE52" s="245"/>
      <c r="AF52" s="245"/>
      <c r="AG52" s="245"/>
      <c r="AH52" s="246"/>
      <c r="AI52" s="1"/>
    </row>
    <row r="53" spans="1:35">
      <c r="A53" s="165"/>
      <c r="B53" s="20" t="s">
        <v>260</v>
      </c>
      <c r="C53" s="190" t="s">
        <v>260</v>
      </c>
      <c r="D53" s="22" t="s">
        <v>260</v>
      </c>
      <c r="E53" s="23" t="s">
        <v>260</v>
      </c>
      <c r="F53" s="187" t="s">
        <v>260</v>
      </c>
      <c r="G53" s="331" t="s">
        <v>260</v>
      </c>
      <c r="H53" s="331"/>
      <c r="I53" s="331"/>
      <c r="J53" s="331"/>
      <c r="K53" s="331"/>
      <c r="L53" s="331"/>
      <c r="M53" s="331"/>
      <c r="N53" s="332"/>
      <c r="O53" s="244"/>
      <c r="P53" s="245"/>
      <c r="Q53" s="245"/>
      <c r="R53" s="245"/>
      <c r="S53" s="245"/>
      <c r="T53" s="245"/>
      <c r="U53" s="246"/>
      <c r="V53" s="20" t="s">
        <v>260</v>
      </c>
      <c r="W53" s="189" t="s">
        <v>260</v>
      </c>
      <c r="X53" s="188" t="s">
        <v>260</v>
      </c>
      <c r="Y53" s="190" t="s">
        <v>260</v>
      </c>
      <c r="Z53" s="189" t="s">
        <v>260</v>
      </c>
      <c r="AA53" s="244"/>
      <c r="AB53" s="245"/>
      <c r="AC53" s="245"/>
      <c r="AD53" s="245"/>
      <c r="AE53" s="245"/>
      <c r="AF53" s="245"/>
      <c r="AG53" s="245"/>
      <c r="AH53" s="246"/>
      <c r="AI53" s="1"/>
    </row>
    <row r="54" spans="1:35">
      <c r="A54" s="198"/>
      <c r="B54" s="20" t="s">
        <v>260</v>
      </c>
      <c r="C54" s="197" t="s">
        <v>260</v>
      </c>
      <c r="D54" s="22" t="s">
        <v>260</v>
      </c>
      <c r="E54" s="23" t="s">
        <v>260</v>
      </c>
      <c r="F54" s="194" t="s">
        <v>260</v>
      </c>
      <c r="G54" s="331" t="s">
        <v>260</v>
      </c>
      <c r="H54" s="331"/>
      <c r="I54" s="331"/>
      <c r="J54" s="331"/>
      <c r="K54" s="331"/>
      <c r="L54" s="331"/>
      <c r="M54" s="331"/>
      <c r="N54" s="332"/>
      <c r="O54" s="244"/>
      <c r="P54" s="245"/>
      <c r="Q54" s="245"/>
      <c r="R54" s="245"/>
      <c r="S54" s="245"/>
      <c r="T54" s="245"/>
      <c r="U54" s="246"/>
      <c r="V54" s="20" t="s">
        <v>260</v>
      </c>
      <c r="W54" s="196" t="s">
        <v>260</v>
      </c>
      <c r="X54" s="195" t="s">
        <v>260</v>
      </c>
      <c r="Y54" s="197" t="s">
        <v>260</v>
      </c>
      <c r="Z54" s="196" t="s">
        <v>260</v>
      </c>
      <c r="AA54" s="244"/>
      <c r="AB54" s="245"/>
      <c r="AC54" s="245"/>
      <c r="AD54" s="245"/>
      <c r="AE54" s="245"/>
      <c r="AF54" s="245"/>
      <c r="AG54" s="245"/>
      <c r="AH54" s="246"/>
      <c r="AI54" s="1"/>
    </row>
    <row r="55" spans="1:35">
      <c r="A55" s="198"/>
      <c r="B55" s="20" t="s">
        <v>260</v>
      </c>
      <c r="C55" s="197" t="s">
        <v>260</v>
      </c>
      <c r="D55" s="22" t="s">
        <v>260</v>
      </c>
      <c r="E55" s="23" t="s">
        <v>260</v>
      </c>
      <c r="F55" s="194" t="s">
        <v>260</v>
      </c>
      <c r="G55" s="331" t="s">
        <v>260</v>
      </c>
      <c r="H55" s="331"/>
      <c r="I55" s="331"/>
      <c r="J55" s="331"/>
      <c r="K55" s="331"/>
      <c r="L55" s="331"/>
      <c r="M55" s="331"/>
      <c r="N55" s="332"/>
      <c r="O55" s="244"/>
      <c r="P55" s="245"/>
      <c r="Q55" s="245"/>
      <c r="R55" s="245"/>
      <c r="S55" s="245"/>
      <c r="T55" s="245"/>
      <c r="U55" s="246"/>
      <c r="V55" s="20" t="s">
        <v>260</v>
      </c>
      <c r="W55" s="196" t="s">
        <v>260</v>
      </c>
      <c r="X55" s="195" t="s">
        <v>260</v>
      </c>
      <c r="Y55" s="197" t="s">
        <v>260</v>
      </c>
      <c r="Z55" s="196" t="s">
        <v>260</v>
      </c>
      <c r="AA55" s="244"/>
      <c r="AB55" s="245"/>
      <c r="AC55" s="245"/>
      <c r="AD55" s="245"/>
      <c r="AE55" s="245"/>
      <c r="AF55" s="245"/>
      <c r="AG55" s="245"/>
      <c r="AH55" s="246"/>
      <c r="AI55" s="1"/>
    </row>
    <row r="56" spans="1:35">
      <c r="A56" s="198"/>
      <c r="B56" s="20" t="s">
        <v>260</v>
      </c>
      <c r="C56" s="197" t="s">
        <v>260</v>
      </c>
      <c r="D56" s="22" t="s">
        <v>260</v>
      </c>
      <c r="E56" s="23" t="s">
        <v>260</v>
      </c>
      <c r="F56" s="194" t="s">
        <v>260</v>
      </c>
      <c r="G56" s="331" t="s">
        <v>260</v>
      </c>
      <c r="H56" s="331"/>
      <c r="I56" s="331"/>
      <c r="J56" s="331"/>
      <c r="K56" s="331"/>
      <c r="L56" s="331"/>
      <c r="M56" s="331"/>
      <c r="N56" s="332"/>
      <c r="O56" s="244"/>
      <c r="P56" s="245"/>
      <c r="Q56" s="245"/>
      <c r="R56" s="245"/>
      <c r="S56" s="245"/>
      <c r="T56" s="245"/>
      <c r="U56" s="246"/>
      <c r="V56" s="20" t="s">
        <v>260</v>
      </c>
      <c r="W56" s="196" t="s">
        <v>260</v>
      </c>
      <c r="X56" s="195" t="s">
        <v>260</v>
      </c>
      <c r="Y56" s="197" t="s">
        <v>260</v>
      </c>
      <c r="Z56" s="196" t="s">
        <v>260</v>
      </c>
      <c r="AA56" s="244"/>
      <c r="AB56" s="245"/>
      <c r="AC56" s="245"/>
      <c r="AD56" s="245"/>
      <c r="AE56" s="245"/>
      <c r="AF56" s="245"/>
      <c r="AG56" s="245"/>
      <c r="AH56" s="246"/>
      <c r="AI56" s="1"/>
    </row>
    <row r="57" spans="1:35">
      <c r="A57" s="198"/>
      <c r="B57" s="20" t="s">
        <v>260</v>
      </c>
      <c r="C57" s="197" t="s">
        <v>260</v>
      </c>
      <c r="D57" s="22" t="s">
        <v>260</v>
      </c>
      <c r="E57" s="23" t="s">
        <v>260</v>
      </c>
      <c r="F57" s="194" t="s">
        <v>260</v>
      </c>
      <c r="G57" s="331" t="s">
        <v>260</v>
      </c>
      <c r="H57" s="331"/>
      <c r="I57" s="331"/>
      <c r="J57" s="331"/>
      <c r="K57" s="331"/>
      <c r="L57" s="331"/>
      <c r="M57" s="331"/>
      <c r="N57" s="332"/>
      <c r="O57" s="244"/>
      <c r="P57" s="245"/>
      <c r="Q57" s="245"/>
      <c r="R57" s="245"/>
      <c r="S57" s="245"/>
      <c r="T57" s="245"/>
      <c r="U57" s="246"/>
      <c r="V57" s="20" t="s">
        <v>260</v>
      </c>
      <c r="W57" s="196" t="s">
        <v>260</v>
      </c>
      <c r="X57" s="195" t="s">
        <v>260</v>
      </c>
      <c r="Y57" s="197" t="s">
        <v>260</v>
      </c>
      <c r="Z57" s="196" t="s">
        <v>260</v>
      </c>
      <c r="AA57" s="244"/>
      <c r="AB57" s="245"/>
      <c r="AC57" s="245"/>
      <c r="AD57" s="245"/>
      <c r="AE57" s="245"/>
      <c r="AF57" s="245"/>
      <c r="AG57" s="245"/>
      <c r="AH57" s="246"/>
      <c r="AI57" s="1"/>
    </row>
    <row r="58" spans="1:35">
      <c r="A58" s="198"/>
      <c r="B58" s="20" t="s">
        <v>260</v>
      </c>
      <c r="C58" s="197" t="s">
        <v>260</v>
      </c>
      <c r="D58" s="22" t="s">
        <v>260</v>
      </c>
      <c r="E58" s="23" t="s">
        <v>260</v>
      </c>
      <c r="F58" s="194" t="s">
        <v>260</v>
      </c>
      <c r="G58" s="331" t="s">
        <v>260</v>
      </c>
      <c r="H58" s="331"/>
      <c r="I58" s="331"/>
      <c r="J58" s="331"/>
      <c r="K58" s="331"/>
      <c r="L58" s="331"/>
      <c r="M58" s="331"/>
      <c r="N58" s="332"/>
      <c r="O58" s="244"/>
      <c r="P58" s="245"/>
      <c r="Q58" s="245"/>
      <c r="R58" s="245"/>
      <c r="S58" s="245"/>
      <c r="T58" s="245"/>
      <c r="U58" s="246"/>
      <c r="V58" s="20" t="s">
        <v>260</v>
      </c>
      <c r="W58" s="196" t="s">
        <v>260</v>
      </c>
      <c r="X58" s="195" t="s">
        <v>260</v>
      </c>
      <c r="Y58" s="197" t="s">
        <v>260</v>
      </c>
      <c r="Z58" s="196" t="s">
        <v>260</v>
      </c>
      <c r="AA58" s="244"/>
      <c r="AB58" s="245"/>
      <c r="AC58" s="245"/>
      <c r="AD58" s="245"/>
      <c r="AE58" s="245"/>
      <c r="AF58" s="245"/>
      <c r="AG58" s="245"/>
      <c r="AH58" s="246"/>
      <c r="AI58" s="1"/>
    </row>
    <row r="59" spans="1:35">
      <c r="A59" s="198"/>
      <c r="B59" s="20" t="s">
        <v>260</v>
      </c>
      <c r="C59" s="197" t="s">
        <v>260</v>
      </c>
      <c r="D59" s="22" t="s">
        <v>260</v>
      </c>
      <c r="E59" s="23" t="s">
        <v>260</v>
      </c>
      <c r="F59" s="194" t="s">
        <v>260</v>
      </c>
      <c r="G59" s="331" t="s">
        <v>260</v>
      </c>
      <c r="H59" s="331"/>
      <c r="I59" s="331"/>
      <c r="J59" s="331"/>
      <c r="K59" s="331"/>
      <c r="L59" s="331"/>
      <c r="M59" s="331"/>
      <c r="N59" s="332"/>
      <c r="O59" s="244"/>
      <c r="P59" s="245"/>
      <c r="Q59" s="245"/>
      <c r="R59" s="245"/>
      <c r="S59" s="245"/>
      <c r="T59" s="245"/>
      <c r="U59" s="246"/>
      <c r="V59" s="20" t="s">
        <v>260</v>
      </c>
      <c r="W59" s="196" t="s">
        <v>260</v>
      </c>
      <c r="X59" s="195" t="s">
        <v>260</v>
      </c>
      <c r="Y59" s="197" t="s">
        <v>260</v>
      </c>
      <c r="Z59" s="196" t="s">
        <v>260</v>
      </c>
      <c r="AA59" s="244"/>
      <c r="AB59" s="245"/>
      <c r="AC59" s="245"/>
      <c r="AD59" s="245"/>
      <c r="AE59" s="245"/>
      <c r="AF59" s="245"/>
      <c r="AG59" s="245"/>
      <c r="AH59" s="246"/>
      <c r="AI59" s="1"/>
    </row>
    <row r="60" spans="1:35">
      <c r="A60" s="198"/>
      <c r="B60" s="20" t="s">
        <v>260</v>
      </c>
      <c r="C60" s="197" t="s">
        <v>260</v>
      </c>
      <c r="D60" s="22" t="s">
        <v>260</v>
      </c>
      <c r="E60" s="23" t="s">
        <v>260</v>
      </c>
      <c r="F60" s="194" t="s">
        <v>260</v>
      </c>
      <c r="G60" s="331" t="s">
        <v>260</v>
      </c>
      <c r="H60" s="331"/>
      <c r="I60" s="331"/>
      <c r="J60" s="331"/>
      <c r="K60" s="331"/>
      <c r="L60" s="331"/>
      <c r="M60" s="331"/>
      <c r="N60" s="332"/>
      <c r="O60" s="244"/>
      <c r="P60" s="245"/>
      <c r="Q60" s="245"/>
      <c r="R60" s="245"/>
      <c r="S60" s="245"/>
      <c r="T60" s="245"/>
      <c r="U60" s="246"/>
      <c r="V60" s="20" t="s">
        <v>260</v>
      </c>
      <c r="W60" s="196" t="s">
        <v>260</v>
      </c>
      <c r="X60" s="195" t="s">
        <v>260</v>
      </c>
      <c r="Y60" s="197" t="s">
        <v>260</v>
      </c>
      <c r="Z60" s="196" t="s">
        <v>260</v>
      </c>
      <c r="AA60" s="244"/>
      <c r="AB60" s="245"/>
      <c r="AC60" s="245"/>
      <c r="AD60" s="245"/>
      <c r="AE60" s="245"/>
      <c r="AF60" s="245"/>
      <c r="AG60" s="245"/>
      <c r="AH60" s="246"/>
      <c r="AI60" s="1"/>
    </row>
    <row r="61" spans="1:35">
      <c r="A61" s="198"/>
      <c r="B61" s="20" t="s">
        <v>260</v>
      </c>
      <c r="C61" s="197" t="s">
        <v>260</v>
      </c>
      <c r="D61" s="22" t="s">
        <v>260</v>
      </c>
      <c r="E61" s="23" t="s">
        <v>260</v>
      </c>
      <c r="F61" s="194" t="s">
        <v>260</v>
      </c>
      <c r="G61" s="331" t="s">
        <v>260</v>
      </c>
      <c r="H61" s="331"/>
      <c r="I61" s="331"/>
      <c r="J61" s="331"/>
      <c r="K61" s="331"/>
      <c r="L61" s="331"/>
      <c r="M61" s="331"/>
      <c r="N61" s="332"/>
      <c r="O61" s="244"/>
      <c r="P61" s="245"/>
      <c r="Q61" s="245"/>
      <c r="R61" s="245"/>
      <c r="S61" s="245"/>
      <c r="T61" s="245"/>
      <c r="U61" s="246"/>
      <c r="V61" s="20" t="s">
        <v>260</v>
      </c>
      <c r="W61" s="196" t="s">
        <v>260</v>
      </c>
      <c r="X61" s="195" t="s">
        <v>260</v>
      </c>
      <c r="Y61" s="197" t="s">
        <v>260</v>
      </c>
      <c r="Z61" s="196" t="s">
        <v>260</v>
      </c>
      <c r="AA61" s="244"/>
      <c r="AB61" s="245"/>
      <c r="AC61" s="245"/>
      <c r="AD61" s="245"/>
      <c r="AE61" s="245"/>
      <c r="AF61" s="245"/>
      <c r="AG61" s="245"/>
      <c r="AH61" s="246"/>
      <c r="AI61" s="1"/>
    </row>
    <row r="62" spans="1:35">
      <c r="A62" s="198"/>
      <c r="B62" s="20" t="s">
        <v>260</v>
      </c>
      <c r="C62" s="197" t="s">
        <v>260</v>
      </c>
      <c r="D62" s="22" t="s">
        <v>260</v>
      </c>
      <c r="E62" s="23" t="s">
        <v>260</v>
      </c>
      <c r="F62" s="194" t="s">
        <v>260</v>
      </c>
      <c r="G62" s="331" t="s">
        <v>260</v>
      </c>
      <c r="H62" s="331"/>
      <c r="I62" s="331"/>
      <c r="J62" s="331"/>
      <c r="K62" s="331"/>
      <c r="L62" s="331"/>
      <c r="M62" s="331"/>
      <c r="N62" s="332"/>
      <c r="O62" s="244"/>
      <c r="P62" s="245"/>
      <c r="Q62" s="245"/>
      <c r="R62" s="245"/>
      <c r="S62" s="245"/>
      <c r="T62" s="245"/>
      <c r="U62" s="246"/>
      <c r="V62" s="20" t="s">
        <v>260</v>
      </c>
      <c r="W62" s="196" t="s">
        <v>260</v>
      </c>
      <c r="X62" s="195" t="s">
        <v>260</v>
      </c>
      <c r="Y62" s="197" t="s">
        <v>260</v>
      </c>
      <c r="Z62" s="196" t="s">
        <v>260</v>
      </c>
      <c r="AA62" s="244"/>
      <c r="AB62" s="245"/>
      <c r="AC62" s="245"/>
      <c r="AD62" s="245"/>
      <c r="AE62" s="245"/>
      <c r="AF62" s="245"/>
      <c r="AG62" s="245"/>
      <c r="AH62" s="246"/>
      <c r="AI62" s="1"/>
    </row>
    <row r="63" spans="1:35">
      <c r="A63" s="165"/>
      <c r="B63" s="20" t="s">
        <v>260</v>
      </c>
      <c r="C63" s="190" t="s">
        <v>260</v>
      </c>
      <c r="D63" s="22" t="s">
        <v>260</v>
      </c>
      <c r="E63" s="23" t="s">
        <v>260</v>
      </c>
      <c r="F63" s="187" t="s">
        <v>260</v>
      </c>
      <c r="G63" s="331" t="s">
        <v>260</v>
      </c>
      <c r="H63" s="331"/>
      <c r="I63" s="331"/>
      <c r="J63" s="331"/>
      <c r="K63" s="331"/>
      <c r="L63" s="331"/>
      <c r="M63" s="331"/>
      <c r="N63" s="332"/>
      <c r="O63" s="244"/>
      <c r="P63" s="245"/>
      <c r="Q63" s="245"/>
      <c r="R63" s="245"/>
      <c r="S63" s="245"/>
      <c r="T63" s="245"/>
      <c r="U63" s="246"/>
      <c r="V63" s="20" t="s">
        <v>260</v>
      </c>
      <c r="W63" s="189" t="s">
        <v>260</v>
      </c>
      <c r="X63" s="188" t="s">
        <v>260</v>
      </c>
      <c r="Y63" s="190" t="s">
        <v>260</v>
      </c>
      <c r="Z63" s="189" t="s">
        <v>260</v>
      </c>
      <c r="AA63" s="244"/>
      <c r="AB63" s="245"/>
      <c r="AC63" s="245"/>
      <c r="AD63" s="245"/>
      <c r="AE63" s="245"/>
      <c r="AF63" s="245"/>
      <c r="AG63" s="245"/>
      <c r="AH63" s="246"/>
      <c r="AI63" s="1"/>
    </row>
    <row r="64" spans="1:35" ht="13.5" customHeight="1">
      <c r="A64" s="114"/>
      <c r="B64" s="143" t="s">
        <v>260</v>
      </c>
      <c r="C64" s="190" t="s">
        <v>260</v>
      </c>
      <c r="D64" s="22" t="s">
        <v>260</v>
      </c>
      <c r="E64" s="23" t="s">
        <v>260</v>
      </c>
      <c r="F64" s="187" t="s">
        <v>260</v>
      </c>
      <c r="G64" s="245" t="s">
        <v>260</v>
      </c>
      <c r="H64" s="245"/>
      <c r="I64" s="245"/>
      <c r="J64" s="245"/>
      <c r="K64" s="245"/>
      <c r="L64" s="245"/>
      <c r="M64" s="245"/>
      <c r="N64" s="330"/>
      <c r="O64" s="244"/>
      <c r="P64" s="245"/>
      <c r="Q64" s="245"/>
      <c r="R64" s="245"/>
      <c r="S64" s="245"/>
      <c r="T64" s="245"/>
      <c r="U64" s="246"/>
      <c r="V64" s="20" t="s">
        <v>260</v>
      </c>
      <c r="W64" s="189" t="s">
        <v>260</v>
      </c>
      <c r="X64" s="188" t="s">
        <v>260</v>
      </c>
      <c r="Y64" s="190" t="s">
        <v>260</v>
      </c>
      <c r="Z64" s="189" t="s">
        <v>260</v>
      </c>
      <c r="AA64" s="244"/>
      <c r="AB64" s="245"/>
      <c r="AC64" s="245"/>
      <c r="AD64" s="245"/>
      <c r="AE64" s="245"/>
      <c r="AF64" s="245"/>
      <c r="AG64" s="245"/>
      <c r="AH64" s="246"/>
      <c r="AI64" s="1"/>
    </row>
    <row r="65" spans="1:35" ht="13.5" customHeight="1">
      <c r="A65" s="114"/>
      <c r="B65" s="143" t="s">
        <v>260</v>
      </c>
      <c r="C65" s="190" t="s">
        <v>260</v>
      </c>
      <c r="D65" s="22" t="s">
        <v>260</v>
      </c>
      <c r="E65" s="23" t="s">
        <v>260</v>
      </c>
      <c r="F65" s="187" t="s">
        <v>260</v>
      </c>
      <c r="G65" s="245" t="s">
        <v>260</v>
      </c>
      <c r="H65" s="245"/>
      <c r="I65" s="245"/>
      <c r="J65" s="245"/>
      <c r="K65" s="245"/>
      <c r="L65" s="245"/>
      <c r="M65" s="245"/>
      <c r="N65" s="330"/>
      <c r="O65" s="244"/>
      <c r="P65" s="245"/>
      <c r="Q65" s="245"/>
      <c r="R65" s="245"/>
      <c r="S65" s="245"/>
      <c r="T65" s="245"/>
      <c r="U65" s="246"/>
      <c r="V65" s="20" t="s">
        <v>260</v>
      </c>
      <c r="W65" s="189" t="s">
        <v>260</v>
      </c>
      <c r="X65" s="188" t="s">
        <v>260</v>
      </c>
      <c r="Y65" s="190" t="s">
        <v>260</v>
      </c>
      <c r="Z65" s="189" t="s">
        <v>260</v>
      </c>
      <c r="AA65" s="244"/>
      <c r="AB65" s="245"/>
      <c r="AC65" s="245"/>
      <c r="AD65" s="245"/>
      <c r="AE65" s="245"/>
      <c r="AF65" s="245"/>
      <c r="AG65" s="245"/>
      <c r="AH65" s="246"/>
      <c r="AI65" s="1"/>
    </row>
    <row r="66" spans="1:35" ht="13.5" customHeight="1">
      <c r="A66" s="114"/>
      <c r="B66" s="143" t="s">
        <v>260</v>
      </c>
      <c r="C66" s="190" t="s">
        <v>260</v>
      </c>
      <c r="D66" s="22" t="s">
        <v>260</v>
      </c>
      <c r="E66" s="23" t="s">
        <v>260</v>
      </c>
      <c r="F66" s="187" t="s">
        <v>260</v>
      </c>
      <c r="G66" s="245" t="s">
        <v>260</v>
      </c>
      <c r="H66" s="245"/>
      <c r="I66" s="245"/>
      <c r="J66" s="245"/>
      <c r="K66" s="245"/>
      <c r="L66" s="245"/>
      <c r="M66" s="245"/>
      <c r="N66" s="330"/>
      <c r="O66" s="244"/>
      <c r="P66" s="245"/>
      <c r="Q66" s="245"/>
      <c r="R66" s="245"/>
      <c r="S66" s="245"/>
      <c r="T66" s="245"/>
      <c r="U66" s="246"/>
      <c r="V66" s="20" t="s">
        <v>260</v>
      </c>
      <c r="W66" s="189" t="s">
        <v>260</v>
      </c>
      <c r="X66" s="188" t="s">
        <v>260</v>
      </c>
      <c r="Y66" s="190" t="s">
        <v>260</v>
      </c>
      <c r="Z66" s="189" t="s">
        <v>260</v>
      </c>
      <c r="AA66" s="244"/>
      <c r="AB66" s="245"/>
      <c r="AC66" s="245"/>
      <c r="AD66" s="245"/>
      <c r="AE66" s="245"/>
      <c r="AF66" s="245"/>
      <c r="AG66" s="245"/>
      <c r="AH66" s="246"/>
      <c r="AI66" s="1"/>
    </row>
    <row r="67" spans="1:35" ht="13.5" customHeight="1">
      <c r="A67" s="114"/>
      <c r="B67" s="143" t="s">
        <v>260</v>
      </c>
      <c r="C67" s="190" t="s">
        <v>260</v>
      </c>
      <c r="D67" s="22" t="s">
        <v>260</v>
      </c>
      <c r="E67" s="23" t="s">
        <v>260</v>
      </c>
      <c r="F67" s="187" t="s">
        <v>260</v>
      </c>
      <c r="G67" s="245" t="s">
        <v>260</v>
      </c>
      <c r="H67" s="245"/>
      <c r="I67" s="245"/>
      <c r="J67" s="245"/>
      <c r="K67" s="245"/>
      <c r="L67" s="245"/>
      <c r="M67" s="245"/>
      <c r="N67" s="330"/>
      <c r="O67" s="244"/>
      <c r="P67" s="245"/>
      <c r="Q67" s="245"/>
      <c r="R67" s="245"/>
      <c r="S67" s="245"/>
      <c r="T67" s="245"/>
      <c r="U67" s="246"/>
      <c r="V67" s="20" t="s">
        <v>260</v>
      </c>
      <c r="W67" s="189" t="s">
        <v>260</v>
      </c>
      <c r="X67" s="188" t="s">
        <v>260</v>
      </c>
      <c r="Y67" s="190" t="s">
        <v>260</v>
      </c>
      <c r="Z67" s="189" t="s">
        <v>260</v>
      </c>
      <c r="AA67" s="244"/>
      <c r="AB67" s="245"/>
      <c r="AC67" s="245"/>
      <c r="AD67" s="245"/>
      <c r="AE67" s="245"/>
      <c r="AF67" s="245"/>
      <c r="AG67" s="245"/>
      <c r="AH67" s="246"/>
      <c r="AI67" s="1"/>
    </row>
    <row r="68" spans="1:35" ht="13.5" customHeight="1">
      <c r="A68" s="114"/>
      <c r="B68" s="143" t="s">
        <v>260</v>
      </c>
      <c r="C68" s="190" t="s">
        <v>260</v>
      </c>
      <c r="D68" s="22" t="s">
        <v>260</v>
      </c>
      <c r="E68" s="23" t="s">
        <v>260</v>
      </c>
      <c r="F68" s="187" t="s">
        <v>260</v>
      </c>
      <c r="G68" s="245" t="s">
        <v>260</v>
      </c>
      <c r="H68" s="245"/>
      <c r="I68" s="245"/>
      <c r="J68" s="245"/>
      <c r="K68" s="245"/>
      <c r="L68" s="245"/>
      <c r="M68" s="245"/>
      <c r="N68" s="330"/>
      <c r="O68" s="244"/>
      <c r="P68" s="245"/>
      <c r="Q68" s="245"/>
      <c r="R68" s="245"/>
      <c r="S68" s="245"/>
      <c r="T68" s="245"/>
      <c r="U68" s="246"/>
      <c r="V68" s="20" t="s">
        <v>260</v>
      </c>
      <c r="W68" s="189" t="s">
        <v>260</v>
      </c>
      <c r="X68" s="188" t="s">
        <v>260</v>
      </c>
      <c r="Y68" s="190" t="s">
        <v>260</v>
      </c>
      <c r="Z68" s="189" t="s">
        <v>260</v>
      </c>
      <c r="AA68" s="244"/>
      <c r="AB68" s="245"/>
      <c r="AC68" s="245"/>
      <c r="AD68" s="245"/>
      <c r="AE68" s="245"/>
      <c r="AF68" s="245"/>
      <c r="AG68" s="245"/>
      <c r="AH68" s="246"/>
      <c r="AI68" s="1"/>
    </row>
    <row r="69" spans="1:35" ht="13.5" customHeight="1">
      <c r="A69" s="114"/>
      <c r="B69" s="143" t="s">
        <v>260</v>
      </c>
      <c r="C69" s="190" t="s">
        <v>260</v>
      </c>
      <c r="D69" s="22" t="s">
        <v>260</v>
      </c>
      <c r="E69" s="23" t="s">
        <v>260</v>
      </c>
      <c r="F69" s="187" t="s">
        <v>260</v>
      </c>
      <c r="G69" s="245" t="s">
        <v>260</v>
      </c>
      <c r="H69" s="245"/>
      <c r="I69" s="245"/>
      <c r="J69" s="245"/>
      <c r="K69" s="245"/>
      <c r="L69" s="245"/>
      <c r="M69" s="245"/>
      <c r="N69" s="330"/>
      <c r="O69" s="244"/>
      <c r="P69" s="245"/>
      <c r="Q69" s="245"/>
      <c r="R69" s="245"/>
      <c r="S69" s="245"/>
      <c r="T69" s="245"/>
      <c r="U69" s="246"/>
      <c r="V69" s="20" t="s">
        <v>260</v>
      </c>
      <c r="W69" s="189" t="s">
        <v>260</v>
      </c>
      <c r="X69" s="188" t="s">
        <v>260</v>
      </c>
      <c r="Y69" s="190" t="s">
        <v>260</v>
      </c>
      <c r="Z69" s="189" t="s">
        <v>260</v>
      </c>
      <c r="AA69" s="244"/>
      <c r="AB69" s="245"/>
      <c r="AC69" s="245"/>
      <c r="AD69" s="245"/>
      <c r="AE69" s="245"/>
      <c r="AF69" s="245"/>
      <c r="AG69" s="245"/>
      <c r="AH69" s="246"/>
      <c r="AI69" s="1"/>
    </row>
    <row r="70" spans="1:35" ht="13.5" customHeight="1">
      <c r="A70" s="114"/>
      <c r="B70" s="143" t="s">
        <v>260</v>
      </c>
      <c r="C70" s="190" t="s">
        <v>260</v>
      </c>
      <c r="D70" s="22" t="s">
        <v>260</v>
      </c>
      <c r="E70" s="23" t="s">
        <v>260</v>
      </c>
      <c r="F70" s="187" t="s">
        <v>260</v>
      </c>
      <c r="G70" s="245" t="s">
        <v>260</v>
      </c>
      <c r="H70" s="245"/>
      <c r="I70" s="245"/>
      <c r="J70" s="245"/>
      <c r="K70" s="245"/>
      <c r="L70" s="245"/>
      <c r="M70" s="245"/>
      <c r="N70" s="330"/>
      <c r="O70" s="244"/>
      <c r="P70" s="245"/>
      <c r="Q70" s="245"/>
      <c r="R70" s="245"/>
      <c r="S70" s="245"/>
      <c r="T70" s="245"/>
      <c r="U70" s="246"/>
      <c r="V70" s="20" t="s">
        <v>260</v>
      </c>
      <c r="W70" s="189" t="s">
        <v>260</v>
      </c>
      <c r="X70" s="188" t="s">
        <v>260</v>
      </c>
      <c r="Y70" s="190" t="s">
        <v>260</v>
      </c>
      <c r="Z70" s="189" t="s">
        <v>260</v>
      </c>
      <c r="AA70" s="244"/>
      <c r="AB70" s="245"/>
      <c r="AC70" s="245"/>
      <c r="AD70" s="245"/>
      <c r="AE70" s="245"/>
      <c r="AF70" s="245"/>
      <c r="AG70" s="245"/>
      <c r="AH70" s="246"/>
      <c r="AI70" s="1"/>
    </row>
    <row r="71" spans="1:35" ht="13.5" customHeight="1">
      <c r="A71" s="114"/>
      <c r="B71" s="143" t="s">
        <v>260</v>
      </c>
      <c r="C71" s="190" t="s">
        <v>260</v>
      </c>
      <c r="D71" s="22" t="s">
        <v>260</v>
      </c>
      <c r="E71" s="23" t="s">
        <v>260</v>
      </c>
      <c r="F71" s="187" t="s">
        <v>260</v>
      </c>
      <c r="G71" s="245" t="s">
        <v>260</v>
      </c>
      <c r="H71" s="245"/>
      <c r="I71" s="245"/>
      <c r="J71" s="245"/>
      <c r="K71" s="245"/>
      <c r="L71" s="245"/>
      <c r="M71" s="245"/>
      <c r="N71" s="330"/>
      <c r="O71" s="244"/>
      <c r="P71" s="245"/>
      <c r="Q71" s="245"/>
      <c r="R71" s="245"/>
      <c r="S71" s="245"/>
      <c r="T71" s="245"/>
      <c r="U71" s="246"/>
      <c r="V71" s="20" t="s">
        <v>260</v>
      </c>
      <c r="W71" s="189" t="s">
        <v>260</v>
      </c>
      <c r="X71" s="188" t="s">
        <v>260</v>
      </c>
      <c r="Y71" s="190" t="s">
        <v>260</v>
      </c>
      <c r="Z71" s="189" t="s">
        <v>260</v>
      </c>
      <c r="AA71" s="244"/>
      <c r="AB71" s="245"/>
      <c r="AC71" s="245"/>
      <c r="AD71" s="245"/>
      <c r="AE71" s="245"/>
      <c r="AF71" s="245"/>
      <c r="AG71" s="245"/>
      <c r="AH71" s="246"/>
      <c r="AI71" s="1"/>
    </row>
    <row r="72" spans="1:35" ht="13.5" customHeight="1">
      <c r="A72" s="114"/>
      <c r="B72" s="143" t="s">
        <v>260</v>
      </c>
      <c r="C72" s="190" t="s">
        <v>260</v>
      </c>
      <c r="D72" s="22" t="s">
        <v>260</v>
      </c>
      <c r="E72" s="23" t="s">
        <v>260</v>
      </c>
      <c r="F72" s="187" t="s">
        <v>260</v>
      </c>
      <c r="G72" s="245" t="s">
        <v>260</v>
      </c>
      <c r="H72" s="245"/>
      <c r="I72" s="245"/>
      <c r="J72" s="245"/>
      <c r="K72" s="245"/>
      <c r="L72" s="245"/>
      <c r="M72" s="245"/>
      <c r="N72" s="330"/>
      <c r="O72" s="244"/>
      <c r="P72" s="245"/>
      <c r="Q72" s="245"/>
      <c r="R72" s="245"/>
      <c r="S72" s="245"/>
      <c r="T72" s="245"/>
      <c r="U72" s="246"/>
      <c r="V72" s="20" t="s">
        <v>260</v>
      </c>
      <c r="W72" s="189" t="s">
        <v>260</v>
      </c>
      <c r="X72" s="188" t="s">
        <v>260</v>
      </c>
      <c r="Y72" s="190" t="s">
        <v>260</v>
      </c>
      <c r="Z72" s="189" t="s">
        <v>260</v>
      </c>
      <c r="AA72" s="244"/>
      <c r="AB72" s="245"/>
      <c r="AC72" s="245"/>
      <c r="AD72" s="245"/>
      <c r="AE72" s="245"/>
      <c r="AF72" s="245"/>
      <c r="AG72" s="245"/>
      <c r="AH72" s="246"/>
      <c r="AI72" s="1"/>
    </row>
    <row r="73" spans="1:35" ht="13.5" customHeight="1">
      <c r="A73" s="114"/>
      <c r="B73" s="143" t="s">
        <v>260</v>
      </c>
      <c r="C73" s="190" t="s">
        <v>260</v>
      </c>
      <c r="D73" s="22" t="s">
        <v>260</v>
      </c>
      <c r="E73" s="23" t="s">
        <v>260</v>
      </c>
      <c r="F73" s="187" t="s">
        <v>260</v>
      </c>
      <c r="G73" s="245" t="s">
        <v>260</v>
      </c>
      <c r="H73" s="245"/>
      <c r="I73" s="245"/>
      <c r="J73" s="245"/>
      <c r="K73" s="245"/>
      <c r="L73" s="245"/>
      <c r="M73" s="245"/>
      <c r="N73" s="330"/>
      <c r="O73" s="244"/>
      <c r="P73" s="245"/>
      <c r="Q73" s="245"/>
      <c r="R73" s="245"/>
      <c r="S73" s="245"/>
      <c r="T73" s="245"/>
      <c r="U73" s="246"/>
      <c r="V73" s="20" t="s">
        <v>260</v>
      </c>
      <c r="W73" s="189" t="s">
        <v>260</v>
      </c>
      <c r="X73" s="188" t="s">
        <v>260</v>
      </c>
      <c r="Y73" s="190" t="s">
        <v>260</v>
      </c>
      <c r="Z73" s="189" t="s">
        <v>260</v>
      </c>
      <c r="AA73" s="244"/>
      <c r="AB73" s="245"/>
      <c r="AC73" s="245"/>
      <c r="AD73" s="245"/>
      <c r="AE73" s="245"/>
      <c r="AF73" s="245"/>
      <c r="AG73" s="245"/>
      <c r="AH73" s="246"/>
      <c r="AI73" s="1"/>
    </row>
    <row r="74" spans="1:35">
      <c r="A74" s="114"/>
      <c r="B74" s="143" t="s">
        <v>260</v>
      </c>
      <c r="C74" s="190" t="s">
        <v>260</v>
      </c>
      <c r="D74" s="22" t="s">
        <v>260</v>
      </c>
      <c r="E74" s="23" t="s">
        <v>260</v>
      </c>
      <c r="F74" s="187" t="s">
        <v>260</v>
      </c>
      <c r="G74" s="245" t="s">
        <v>260</v>
      </c>
      <c r="H74" s="245"/>
      <c r="I74" s="245"/>
      <c r="J74" s="245"/>
      <c r="K74" s="245"/>
      <c r="L74" s="245"/>
      <c r="M74" s="245"/>
      <c r="N74" s="330"/>
      <c r="O74" s="244"/>
      <c r="P74" s="245"/>
      <c r="Q74" s="245"/>
      <c r="R74" s="245"/>
      <c r="S74" s="245"/>
      <c r="T74" s="245"/>
      <c r="U74" s="246"/>
      <c r="V74" s="20" t="s">
        <v>260</v>
      </c>
      <c r="W74" s="189" t="s">
        <v>260</v>
      </c>
      <c r="X74" s="188" t="s">
        <v>260</v>
      </c>
      <c r="Y74" s="190" t="s">
        <v>260</v>
      </c>
      <c r="Z74" s="189" t="s">
        <v>260</v>
      </c>
      <c r="AA74" s="244"/>
      <c r="AB74" s="245"/>
      <c r="AC74" s="245"/>
      <c r="AD74" s="245"/>
      <c r="AE74" s="245"/>
      <c r="AF74" s="245"/>
      <c r="AG74" s="245"/>
      <c r="AH74" s="246"/>
      <c r="AI74" s="1"/>
    </row>
    <row r="75" spans="1:35">
      <c r="A75" s="114"/>
      <c r="B75" s="143"/>
      <c r="C75" s="149"/>
      <c r="D75" s="22"/>
      <c r="E75" s="23"/>
      <c r="F75" s="150"/>
      <c r="G75" s="245"/>
      <c r="H75" s="245"/>
      <c r="I75" s="245"/>
      <c r="J75" s="245"/>
      <c r="K75" s="245"/>
      <c r="L75" s="245"/>
      <c r="M75" s="245"/>
      <c r="N75" s="330"/>
      <c r="O75" s="244"/>
      <c r="P75" s="245"/>
      <c r="Q75" s="245"/>
      <c r="R75" s="245"/>
      <c r="S75" s="245"/>
      <c r="T75" s="245"/>
      <c r="U75" s="246"/>
      <c r="V75" s="20"/>
      <c r="W75" s="151"/>
      <c r="X75" s="152"/>
      <c r="Y75" s="149"/>
      <c r="Z75" s="151"/>
      <c r="AA75" s="244"/>
      <c r="AB75" s="245"/>
      <c r="AC75" s="245"/>
      <c r="AD75" s="245"/>
      <c r="AE75" s="245"/>
      <c r="AF75" s="245"/>
      <c r="AG75" s="245"/>
      <c r="AH75" s="246"/>
      <c r="AI75" s="1"/>
    </row>
    <row r="76" spans="1:35" ht="14.25" thickBot="1">
      <c r="A76" s="115"/>
      <c r="B76" s="144"/>
      <c r="C76" s="21"/>
      <c r="D76" s="24"/>
      <c r="E76" s="25"/>
      <c r="F76" s="158"/>
      <c r="G76" s="283"/>
      <c r="H76" s="283"/>
      <c r="I76" s="283"/>
      <c r="J76" s="283"/>
      <c r="K76" s="283"/>
      <c r="L76" s="283"/>
      <c r="M76" s="283"/>
      <c r="N76" s="341"/>
      <c r="O76" s="282"/>
      <c r="P76" s="283"/>
      <c r="Q76" s="283"/>
      <c r="R76" s="283"/>
      <c r="S76" s="283"/>
      <c r="T76" s="283"/>
      <c r="U76" s="284"/>
      <c r="V76" s="167"/>
      <c r="W76" s="157"/>
      <c r="X76" s="156"/>
      <c r="Y76" s="21"/>
      <c r="Z76" s="157"/>
      <c r="AA76" s="282"/>
      <c r="AB76" s="283"/>
      <c r="AC76" s="283"/>
      <c r="AD76" s="283"/>
      <c r="AE76" s="283"/>
      <c r="AF76" s="283"/>
      <c r="AG76" s="283"/>
      <c r="AH76" s="284"/>
      <c r="AI76" s="1"/>
    </row>
    <row r="77" spans="1:3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AD77" s="357"/>
      <c r="AE77" s="357"/>
      <c r="AF77" s="357"/>
      <c r="AG77" s="357"/>
      <c r="AH77" s="357"/>
      <c r="AI77" s="1"/>
    </row>
    <row r="78" spans="1:35" ht="14.25" thickBot="1">
      <c r="A78" s="1" t="s">
        <v>106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3.5" customHeight="1">
      <c r="A79" s="248"/>
      <c r="B79" s="249"/>
      <c r="C79" s="252" t="s">
        <v>90</v>
      </c>
      <c r="D79" s="253"/>
      <c r="E79" s="253"/>
      <c r="F79" s="253"/>
      <c r="G79" s="254"/>
      <c r="H79" s="258" t="s">
        <v>108</v>
      </c>
      <c r="I79" s="253"/>
      <c r="J79" s="253"/>
      <c r="K79" s="253"/>
      <c r="L79" s="254"/>
      <c r="M79" s="225" t="s">
        <v>27</v>
      </c>
      <c r="N79" s="253"/>
      <c r="O79" s="253"/>
      <c r="P79" s="254"/>
      <c r="Q79" s="266" t="s">
        <v>109</v>
      </c>
      <c r="R79" s="266"/>
      <c r="S79" s="266"/>
      <c r="T79" s="266"/>
      <c r="U79" s="266"/>
      <c r="V79" s="266"/>
      <c r="W79" s="267"/>
      <c r="X79" s="225" t="s">
        <v>29</v>
      </c>
      <c r="Y79" s="253"/>
      <c r="Z79" s="253"/>
      <c r="AA79" s="253"/>
      <c r="AB79" s="253"/>
      <c r="AC79" s="300" t="s">
        <v>28</v>
      </c>
      <c r="AD79" s="253"/>
      <c r="AE79" s="253"/>
      <c r="AF79" s="253"/>
      <c r="AG79" s="253"/>
      <c r="AH79" s="301"/>
      <c r="AI79" s="1"/>
    </row>
    <row r="80" spans="1:35" ht="14.25" thickBot="1">
      <c r="A80" s="250"/>
      <c r="B80" s="251"/>
      <c r="C80" s="255"/>
      <c r="D80" s="256"/>
      <c r="E80" s="256"/>
      <c r="F80" s="256"/>
      <c r="G80" s="257"/>
      <c r="H80" s="259"/>
      <c r="I80" s="256"/>
      <c r="J80" s="256"/>
      <c r="K80" s="256"/>
      <c r="L80" s="257"/>
      <c r="M80" s="259"/>
      <c r="N80" s="256"/>
      <c r="O80" s="256"/>
      <c r="P80" s="257"/>
      <c r="Q80" s="268"/>
      <c r="R80" s="268"/>
      <c r="S80" s="268"/>
      <c r="T80" s="268"/>
      <c r="U80" s="268"/>
      <c r="V80" s="268"/>
      <c r="W80" s="269"/>
      <c r="X80" s="256" t="s">
        <v>33</v>
      </c>
      <c r="Y80" s="256"/>
      <c r="Z80" s="256"/>
      <c r="AA80" s="256"/>
      <c r="AB80" s="256"/>
      <c r="AC80" s="302"/>
      <c r="AD80" s="256"/>
      <c r="AE80" s="256"/>
      <c r="AF80" s="256"/>
      <c r="AG80" s="256"/>
      <c r="AH80" s="291"/>
      <c r="AI80" s="1"/>
    </row>
    <row r="81" spans="1:35">
      <c r="A81" s="252" t="s">
        <v>32</v>
      </c>
      <c r="B81" s="301"/>
      <c r="C81" s="305">
        <f>SUM(V11:V76)</f>
        <v>0</v>
      </c>
      <c r="D81" s="270"/>
      <c r="E81" s="270"/>
      <c r="F81" s="270"/>
      <c r="G81" s="271"/>
      <c r="H81" s="219">
        <f>SUM(W11:W76)</f>
        <v>0</v>
      </c>
      <c r="I81" s="270"/>
      <c r="J81" s="270"/>
      <c r="K81" s="270"/>
      <c r="L81" s="271"/>
      <c r="M81" s="307">
        <f>SUM(X11:X76)</f>
        <v>0</v>
      </c>
      <c r="N81" s="272"/>
      <c r="O81" s="272"/>
      <c r="P81" s="273"/>
      <c r="Q81" s="270">
        <f>SUM(Y11:Y76)</f>
        <v>0</v>
      </c>
      <c r="R81" s="270"/>
      <c r="S81" s="270"/>
      <c r="T81" s="270"/>
      <c r="U81" s="270"/>
      <c r="V81" s="270"/>
      <c r="W81" s="271"/>
      <c r="X81" s="219">
        <f>SUM(Z11:Z76)</f>
        <v>0</v>
      </c>
      <c r="Y81" s="220"/>
      <c r="Z81" s="220"/>
      <c r="AA81" s="220"/>
      <c r="AB81" s="220"/>
      <c r="AC81" s="276">
        <f>SUM(C81:AB82)</f>
        <v>0</v>
      </c>
      <c r="AD81" s="270"/>
      <c r="AE81" s="270"/>
      <c r="AF81" s="270"/>
      <c r="AG81" s="270"/>
      <c r="AH81" s="277"/>
      <c r="AI81" s="1"/>
    </row>
    <row r="82" spans="1:35">
      <c r="A82" s="303"/>
      <c r="B82" s="304"/>
      <c r="C82" s="306"/>
      <c r="D82" s="272"/>
      <c r="E82" s="272"/>
      <c r="F82" s="272"/>
      <c r="G82" s="273"/>
      <c r="H82" s="307"/>
      <c r="I82" s="272"/>
      <c r="J82" s="272"/>
      <c r="K82" s="272"/>
      <c r="L82" s="273"/>
      <c r="M82" s="308"/>
      <c r="N82" s="309"/>
      <c r="O82" s="309"/>
      <c r="P82" s="310"/>
      <c r="Q82" s="272"/>
      <c r="R82" s="272"/>
      <c r="S82" s="272"/>
      <c r="T82" s="272"/>
      <c r="U82" s="272"/>
      <c r="V82" s="272"/>
      <c r="W82" s="273"/>
      <c r="X82" s="274"/>
      <c r="Y82" s="275"/>
      <c r="Z82" s="275"/>
      <c r="AA82" s="275"/>
      <c r="AB82" s="275"/>
      <c r="AC82" s="278"/>
      <c r="AD82" s="272"/>
      <c r="AE82" s="272"/>
      <c r="AF82" s="272"/>
      <c r="AG82" s="272"/>
      <c r="AH82" s="279"/>
      <c r="AI82" s="1"/>
    </row>
    <row r="83" spans="1:35">
      <c r="A83" s="293" t="s">
        <v>30</v>
      </c>
      <c r="B83" s="294"/>
      <c r="C83" s="295"/>
      <c r="D83" s="296"/>
      <c r="E83" s="296"/>
      <c r="F83" s="296"/>
      <c r="G83" s="297"/>
      <c r="H83" s="298"/>
      <c r="I83" s="296"/>
      <c r="J83" s="296"/>
      <c r="K83" s="296"/>
      <c r="L83" s="297"/>
      <c r="M83" s="199"/>
      <c r="N83" s="200"/>
      <c r="O83" s="200"/>
      <c r="P83" s="201"/>
      <c r="Q83" s="296"/>
      <c r="R83" s="296"/>
      <c r="S83" s="296"/>
      <c r="T83" s="296"/>
      <c r="U83" s="296"/>
      <c r="V83" s="296"/>
      <c r="W83" s="297"/>
      <c r="X83" s="299"/>
      <c r="Y83" s="292"/>
      <c r="Z83" s="292"/>
      <c r="AA83" s="292"/>
      <c r="AB83" s="292"/>
      <c r="AC83" s="285">
        <f>SUM(C83:AB84)</f>
        <v>0</v>
      </c>
      <c r="AD83" s="286"/>
      <c r="AE83" s="286"/>
      <c r="AF83" s="286"/>
      <c r="AG83" s="286"/>
      <c r="AH83" s="287"/>
      <c r="AI83" s="1"/>
    </row>
    <row r="84" spans="1:35" ht="14.25" thickBot="1">
      <c r="A84" s="255" t="s">
        <v>31</v>
      </c>
      <c r="B84" s="291"/>
      <c r="C84" s="255"/>
      <c r="D84" s="256"/>
      <c r="E84" s="256"/>
      <c r="F84" s="256"/>
      <c r="G84" s="257"/>
      <c r="H84" s="259"/>
      <c r="I84" s="256"/>
      <c r="J84" s="256"/>
      <c r="K84" s="256"/>
      <c r="L84" s="257"/>
      <c r="M84" s="263"/>
      <c r="N84" s="264"/>
      <c r="O84" s="264"/>
      <c r="P84" s="265"/>
      <c r="Q84" s="256"/>
      <c r="R84" s="256"/>
      <c r="S84" s="256"/>
      <c r="T84" s="256"/>
      <c r="U84" s="256"/>
      <c r="V84" s="256"/>
      <c r="W84" s="257"/>
      <c r="X84" s="228"/>
      <c r="Y84" s="229"/>
      <c r="Z84" s="229"/>
      <c r="AA84" s="229"/>
      <c r="AB84" s="229"/>
      <c r="AC84" s="288"/>
      <c r="AD84" s="289"/>
      <c r="AE84" s="289"/>
      <c r="AF84" s="289"/>
      <c r="AG84" s="289"/>
      <c r="AH84" s="290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9.5" customHeight="1">
      <c r="A87" s="1" t="s">
        <v>34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362" t="s">
        <v>35</v>
      </c>
      <c r="B88" s="362"/>
      <c r="C88" s="203" t="s">
        <v>36</v>
      </c>
      <c r="D88" s="203"/>
      <c r="E88" s="203"/>
      <c r="F88" s="203"/>
      <c r="G88" s="203"/>
      <c r="H88" s="203"/>
      <c r="I88" s="203"/>
      <c r="J88" s="203"/>
      <c r="K88" s="203" t="s">
        <v>40</v>
      </c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1"/>
    </row>
    <row r="89" spans="1:35">
      <c r="A89" s="362"/>
      <c r="B89" s="362"/>
      <c r="C89" s="203"/>
      <c r="D89" s="203"/>
      <c r="E89" s="203"/>
      <c r="F89" s="203"/>
      <c r="G89" s="203"/>
      <c r="H89" s="203"/>
      <c r="I89" s="203"/>
      <c r="J89" s="203"/>
      <c r="K89" s="203" t="s">
        <v>37</v>
      </c>
      <c r="L89" s="203"/>
      <c r="M89" s="203"/>
      <c r="N89" s="203"/>
      <c r="O89" s="203"/>
      <c r="P89" s="203"/>
      <c r="Q89" s="203"/>
      <c r="R89" s="203"/>
      <c r="S89" s="203" t="s">
        <v>38</v>
      </c>
      <c r="T89" s="203"/>
      <c r="U89" s="203"/>
      <c r="V89" s="203"/>
      <c r="W89" s="203"/>
      <c r="X89" s="203"/>
      <c r="Y89" s="203"/>
      <c r="Z89" s="203"/>
      <c r="AA89" s="203" t="s">
        <v>39</v>
      </c>
      <c r="AB89" s="203"/>
      <c r="AC89" s="203"/>
      <c r="AD89" s="203"/>
      <c r="AE89" s="203"/>
      <c r="AF89" s="203"/>
      <c r="AG89" s="203"/>
      <c r="AH89" s="203"/>
      <c r="AI89" s="1"/>
    </row>
    <row r="90" spans="1:35">
      <c r="A90" s="5" t="s">
        <v>45</v>
      </c>
      <c r="B90" s="5"/>
      <c r="C90" s="203" t="s">
        <v>44</v>
      </c>
      <c r="D90" s="203"/>
      <c r="E90" s="203"/>
      <c r="F90" s="203"/>
      <c r="G90" s="203"/>
      <c r="H90" s="203"/>
      <c r="I90" s="203"/>
      <c r="J90" s="203"/>
      <c r="K90" s="203" t="s">
        <v>47</v>
      </c>
      <c r="L90" s="203"/>
      <c r="M90" s="203"/>
      <c r="N90" s="203"/>
      <c r="O90" s="203"/>
      <c r="P90" s="203"/>
      <c r="Q90" s="203"/>
      <c r="R90" s="203"/>
      <c r="S90" s="203" t="s">
        <v>44</v>
      </c>
      <c r="T90" s="203"/>
      <c r="U90" s="203"/>
      <c r="V90" s="203"/>
      <c r="W90" s="203"/>
      <c r="X90" s="203"/>
      <c r="Y90" s="203"/>
      <c r="Z90" s="203"/>
      <c r="AA90" s="203" t="s">
        <v>44</v>
      </c>
      <c r="AB90" s="203"/>
      <c r="AC90" s="203"/>
      <c r="AD90" s="203"/>
      <c r="AE90" s="203"/>
      <c r="AF90" s="203"/>
      <c r="AG90" s="203"/>
      <c r="AH90" s="203"/>
      <c r="AI90" s="1"/>
    </row>
    <row r="91" spans="1:35">
      <c r="A91" s="5" t="s">
        <v>41</v>
      </c>
      <c r="B91" s="5"/>
      <c r="C91" s="203" t="s">
        <v>110</v>
      </c>
      <c r="D91" s="203"/>
      <c r="E91" s="203"/>
      <c r="F91" s="203"/>
      <c r="G91" s="203"/>
      <c r="H91" s="203"/>
      <c r="I91" s="203"/>
      <c r="J91" s="203"/>
      <c r="K91" s="203" t="s">
        <v>48</v>
      </c>
      <c r="L91" s="203"/>
      <c r="M91" s="203"/>
      <c r="N91" s="203"/>
      <c r="O91" s="203"/>
      <c r="P91" s="203"/>
      <c r="Q91" s="203"/>
      <c r="R91" s="203"/>
      <c r="S91" s="203" t="s">
        <v>49</v>
      </c>
      <c r="T91" s="203"/>
      <c r="U91" s="203"/>
      <c r="V91" s="203"/>
      <c r="W91" s="203"/>
      <c r="X91" s="203"/>
      <c r="Y91" s="203"/>
      <c r="Z91" s="203"/>
      <c r="AA91" s="203" t="s">
        <v>50</v>
      </c>
      <c r="AB91" s="203"/>
      <c r="AC91" s="203"/>
      <c r="AD91" s="203"/>
      <c r="AE91" s="203"/>
      <c r="AF91" s="203"/>
      <c r="AG91" s="203"/>
      <c r="AH91" s="203"/>
      <c r="AI91" s="1"/>
    </row>
    <row r="92" spans="1:35">
      <c r="A92" s="5" t="s">
        <v>42</v>
      </c>
      <c r="B92" s="5"/>
      <c r="C92" s="203" t="s">
        <v>46</v>
      </c>
      <c r="D92" s="203"/>
      <c r="E92" s="203"/>
      <c r="F92" s="203"/>
      <c r="G92" s="203"/>
      <c r="H92" s="203"/>
      <c r="I92" s="203"/>
      <c r="J92" s="203"/>
      <c r="K92" s="203" t="s">
        <v>46</v>
      </c>
      <c r="L92" s="203"/>
      <c r="M92" s="203"/>
      <c r="N92" s="203"/>
      <c r="O92" s="203"/>
      <c r="P92" s="203"/>
      <c r="Q92" s="203"/>
      <c r="R92" s="203"/>
      <c r="S92" s="203" t="s">
        <v>46</v>
      </c>
      <c r="T92" s="203"/>
      <c r="U92" s="203"/>
      <c r="V92" s="203"/>
      <c r="W92" s="203"/>
      <c r="X92" s="203"/>
      <c r="Y92" s="203"/>
      <c r="Z92" s="203"/>
      <c r="AA92" s="203" t="s">
        <v>51</v>
      </c>
      <c r="AB92" s="203"/>
      <c r="AC92" s="203"/>
      <c r="AD92" s="203"/>
      <c r="AE92" s="203"/>
      <c r="AF92" s="203"/>
      <c r="AG92" s="203"/>
      <c r="AH92" s="203"/>
      <c r="AI92" s="1"/>
    </row>
    <row r="93" spans="1:35">
      <c r="A93" s="5" t="s">
        <v>43</v>
      </c>
      <c r="B93" s="5"/>
      <c r="C93" s="199"/>
      <c r="D93" s="200"/>
      <c r="E93" s="200"/>
      <c r="F93" s="200"/>
      <c r="G93" s="200"/>
      <c r="H93" s="200"/>
      <c r="I93" s="200"/>
      <c r="J93" s="201"/>
      <c r="K93" s="199"/>
      <c r="L93" s="200"/>
      <c r="M93" s="200"/>
      <c r="N93" s="200"/>
      <c r="O93" s="200"/>
      <c r="P93" s="200"/>
      <c r="Q93" s="200"/>
      <c r="R93" s="201"/>
      <c r="S93" s="199"/>
      <c r="T93" s="200"/>
      <c r="U93" s="200"/>
      <c r="V93" s="200"/>
      <c r="W93" s="200"/>
      <c r="X93" s="200"/>
      <c r="Y93" s="200"/>
      <c r="Z93" s="201"/>
      <c r="AA93" s="199"/>
      <c r="AB93" s="200"/>
      <c r="AC93" s="200"/>
      <c r="AD93" s="200"/>
      <c r="AE93" s="200"/>
      <c r="AF93" s="200"/>
      <c r="AG93" s="200"/>
      <c r="AH93" s="20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 t="s">
        <v>91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333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34"/>
      <c r="W96" s="334"/>
      <c r="X96" s="334"/>
      <c r="Y96" s="334"/>
      <c r="Z96" s="334"/>
      <c r="AA96" s="334"/>
      <c r="AB96" s="334"/>
      <c r="AC96" s="334"/>
      <c r="AD96" s="334"/>
      <c r="AE96" s="334"/>
      <c r="AF96" s="334"/>
      <c r="AG96" s="334"/>
      <c r="AH96" s="335"/>
      <c r="AI96" s="1"/>
    </row>
    <row r="97" spans="1:35">
      <c r="A97" s="336"/>
      <c r="B97" s="337"/>
      <c r="C97" s="33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7"/>
      <c r="X97" s="337"/>
      <c r="Y97" s="337"/>
      <c r="Z97" s="337"/>
      <c r="AA97" s="337"/>
      <c r="AB97" s="337"/>
      <c r="AC97" s="337"/>
      <c r="AD97" s="337"/>
      <c r="AE97" s="337"/>
      <c r="AF97" s="337"/>
      <c r="AG97" s="337"/>
      <c r="AH97" s="338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 t="s">
        <v>92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342" t="s">
        <v>52</v>
      </c>
      <c r="B100" s="343"/>
      <c r="C100" s="343"/>
      <c r="D100" s="343"/>
      <c r="E100" s="343"/>
      <c r="F100" s="343"/>
      <c r="G100" s="343"/>
      <c r="H100" s="343"/>
      <c r="I100" s="344"/>
      <c r="J100" s="333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4"/>
      <c r="AH100" s="335"/>
      <c r="AI100" s="1"/>
    </row>
    <row r="101" spans="1:35">
      <c r="A101" s="345"/>
      <c r="B101" s="346"/>
      <c r="C101" s="346"/>
      <c r="D101" s="346"/>
      <c r="E101" s="346"/>
      <c r="F101" s="346"/>
      <c r="G101" s="346"/>
      <c r="H101" s="346"/>
      <c r="I101" s="347"/>
      <c r="J101" s="339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340"/>
      <c r="AI101" s="1"/>
    </row>
    <row r="102" spans="1:35">
      <c r="A102" s="348"/>
      <c r="B102" s="349"/>
      <c r="C102" s="349"/>
      <c r="D102" s="349"/>
      <c r="E102" s="349"/>
      <c r="F102" s="349"/>
      <c r="G102" s="349"/>
      <c r="H102" s="349"/>
      <c r="I102" s="350"/>
      <c r="J102" s="336"/>
      <c r="K102" s="337"/>
      <c r="L102" s="337"/>
      <c r="M102" s="337"/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  <c r="X102" s="337"/>
      <c r="Y102" s="337"/>
      <c r="Z102" s="337"/>
      <c r="AA102" s="337"/>
      <c r="AB102" s="337"/>
      <c r="AC102" s="337"/>
      <c r="AD102" s="337"/>
      <c r="AE102" s="337"/>
      <c r="AF102" s="337"/>
      <c r="AG102" s="337"/>
      <c r="AH102" s="338"/>
      <c r="AI102" s="1"/>
    </row>
    <row r="103" spans="1:35">
      <c r="A103" s="342" t="s">
        <v>53</v>
      </c>
      <c r="B103" s="343"/>
      <c r="C103" s="343"/>
      <c r="D103" s="343"/>
      <c r="E103" s="343"/>
      <c r="F103" s="343"/>
      <c r="G103" s="343"/>
      <c r="H103" s="343"/>
      <c r="I103" s="344"/>
      <c r="J103" s="333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4"/>
      <c r="X103" s="334"/>
      <c r="Y103" s="334"/>
      <c r="Z103" s="334"/>
      <c r="AA103" s="334"/>
      <c r="AB103" s="334"/>
      <c r="AC103" s="334"/>
      <c r="AD103" s="334"/>
      <c r="AE103" s="334"/>
      <c r="AF103" s="334"/>
      <c r="AG103" s="334"/>
      <c r="AH103" s="335"/>
      <c r="AI103" s="1"/>
    </row>
    <row r="104" spans="1:35">
      <c r="A104" s="345"/>
      <c r="B104" s="346"/>
      <c r="C104" s="346"/>
      <c r="D104" s="346"/>
      <c r="E104" s="346"/>
      <c r="F104" s="346"/>
      <c r="G104" s="346"/>
      <c r="H104" s="346"/>
      <c r="I104" s="347"/>
      <c r="J104" s="339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340"/>
      <c r="AI104" s="1"/>
    </row>
    <row r="105" spans="1:35">
      <c r="A105" s="348"/>
      <c r="B105" s="349"/>
      <c r="C105" s="349"/>
      <c r="D105" s="349"/>
      <c r="E105" s="349"/>
      <c r="F105" s="349"/>
      <c r="G105" s="349"/>
      <c r="H105" s="349"/>
      <c r="I105" s="350"/>
      <c r="J105" s="336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8"/>
      <c r="AI105" s="1"/>
    </row>
    <row r="106" spans="1:35">
      <c r="A106" s="26"/>
      <c r="B106" s="26"/>
      <c r="C106" s="26"/>
      <c r="D106" s="26"/>
      <c r="E106" s="26"/>
      <c r="F106" s="26"/>
      <c r="G106" s="26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4.25" thickBot="1">
      <c r="A107" s="1" t="s">
        <v>79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4.25" thickTop="1">
      <c r="A108" s="6"/>
      <c r="B108" s="8" t="s">
        <v>81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9"/>
      <c r="AI108" s="1"/>
    </row>
    <row r="109" spans="1:35" ht="16.5" customHeight="1" thickBot="1">
      <c r="A109" s="11"/>
      <c r="B109" s="13" t="s">
        <v>80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4"/>
      <c r="AI109" s="1"/>
    </row>
    <row r="110" spans="1:35" ht="15.75" customHeight="1" thickTop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I119" s="1"/>
    </row>
    <row r="120" spans="1:35">
      <c r="AI120" s="1"/>
    </row>
  </sheetData>
  <mergeCells count="272">
    <mergeCell ref="G60:N60"/>
    <mergeCell ref="O60:U60"/>
    <mergeCell ref="AA60:AH60"/>
    <mergeCell ref="G61:N61"/>
    <mergeCell ref="O61:U61"/>
    <mergeCell ref="AA61:AH61"/>
    <mergeCell ref="G62:N62"/>
    <mergeCell ref="O62:U62"/>
    <mergeCell ref="AA62:AH62"/>
    <mergeCell ref="G57:N57"/>
    <mergeCell ref="O57:U57"/>
    <mergeCell ref="AA57:AH57"/>
    <mergeCell ref="G58:N58"/>
    <mergeCell ref="O58:U58"/>
    <mergeCell ref="AA58:AH58"/>
    <mergeCell ref="G59:N59"/>
    <mergeCell ref="O59:U59"/>
    <mergeCell ref="AA59:AH59"/>
    <mergeCell ref="G54:N54"/>
    <mergeCell ref="O54:U54"/>
    <mergeCell ref="AA54:AH54"/>
    <mergeCell ref="G55:N55"/>
    <mergeCell ref="O55:U55"/>
    <mergeCell ref="AA55:AH55"/>
    <mergeCell ref="G56:N56"/>
    <mergeCell ref="O56:U56"/>
    <mergeCell ref="AA56:AH56"/>
    <mergeCell ref="AC83:AH84"/>
    <mergeCell ref="K91:R91"/>
    <mergeCell ref="AA26:AH26"/>
    <mergeCell ref="AA27:AH27"/>
    <mergeCell ref="O39:U39"/>
    <mergeCell ref="O33:U33"/>
    <mergeCell ref="G42:N42"/>
    <mergeCell ref="G43:N43"/>
    <mergeCell ref="G32:N32"/>
    <mergeCell ref="O34:U34"/>
    <mergeCell ref="O35:U35"/>
    <mergeCell ref="O32:U32"/>
    <mergeCell ref="G30:N30"/>
    <mergeCell ref="G31:N31"/>
    <mergeCell ref="G35:N35"/>
    <mergeCell ref="G36:N36"/>
    <mergeCell ref="G37:N37"/>
    <mergeCell ref="G38:N38"/>
    <mergeCell ref="AA32:AH32"/>
    <mergeCell ref="O40:U40"/>
    <mergeCell ref="O41:U41"/>
    <mergeCell ref="AA36:AH36"/>
    <mergeCell ref="AA37:AH37"/>
    <mergeCell ref="G39:N39"/>
    <mergeCell ref="A4:D4"/>
    <mergeCell ref="AA49:AH49"/>
    <mergeCell ref="A103:I105"/>
    <mergeCell ref="A83:B83"/>
    <mergeCell ref="A84:B84"/>
    <mergeCell ref="A81:B82"/>
    <mergeCell ref="C79:G80"/>
    <mergeCell ref="A79:B80"/>
    <mergeCell ref="C88:J89"/>
    <mergeCell ref="C93:J93"/>
    <mergeCell ref="C90:J90"/>
    <mergeCell ref="C81:G82"/>
    <mergeCell ref="H81:L82"/>
    <mergeCell ref="A88:B89"/>
    <mergeCell ref="K89:R89"/>
    <mergeCell ref="M79:P80"/>
    <mergeCell ref="M83:P84"/>
    <mergeCell ref="M81:P82"/>
    <mergeCell ref="Q83:W84"/>
    <mergeCell ref="Q81:W82"/>
    <mergeCell ref="Q79:W80"/>
    <mergeCell ref="J103:AH105"/>
    <mergeCell ref="S93:Z93"/>
    <mergeCell ref="C91:J91"/>
    <mergeCell ref="G33:N33"/>
    <mergeCell ref="G34:N34"/>
    <mergeCell ref="A2:AH2"/>
    <mergeCell ref="H83:L84"/>
    <mergeCell ref="C83:G84"/>
    <mergeCell ref="AD77:AH77"/>
    <mergeCell ref="V9:Z9"/>
    <mergeCell ref="AA9:AH10"/>
    <mergeCell ref="X80:AB80"/>
    <mergeCell ref="AA15:AH15"/>
    <mergeCell ref="AA16:AH16"/>
    <mergeCell ref="AA17:AH17"/>
    <mergeCell ref="AA18:AH18"/>
    <mergeCell ref="AA19:AH19"/>
    <mergeCell ref="AA20:AH20"/>
    <mergeCell ref="AA21:AH21"/>
    <mergeCell ref="AA22:AH22"/>
    <mergeCell ref="AA23:AH23"/>
    <mergeCell ref="AA24:AH24"/>
    <mergeCell ref="AA25:AH25"/>
    <mergeCell ref="A5:D5"/>
    <mergeCell ref="L5:P5"/>
    <mergeCell ref="B9:B10"/>
    <mergeCell ref="C9:C10"/>
    <mergeCell ref="AA13:AH13"/>
    <mergeCell ref="AA38:AH38"/>
    <mergeCell ref="AA53:AH53"/>
    <mergeCell ref="AA63:AH63"/>
    <mergeCell ref="AA39:AH39"/>
    <mergeCell ref="AA28:AH28"/>
    <mergeCell ref="AA29:AH29"/>
    <mergeCell ref="AA30:AH30"/>
    <mergeCell ref="AA52:AH52"/>
    <mergeCell ref="AA14:AH14"/>
    <mergeCell ref="AA40:AH40"/>
    <mergeCell ref="AA31:AH31"/>
    <mergeCell ref="AA33:AH33"/>
    <mergeCell ref="AA34:AH34"/>
    <mergeCell ref="AA35:AH35"/>
    <mergeCell ref="AA41:AH41"/>
    <mergeCell ref="AA42:AH42"/>
    <mergeCell ref="O12:U12"/>
    <mergeCell ref="A9:A10"/>
    <mergeCell ref="F9:N10"/>
    <mergeCell ref="D9:D10"/>
    <mergeCell ref="E9:E10"/>
    <mergeCell ref="O23:U23"/>
    <mergeCell ref="O24:U24"/>
    <mergeCell ref="O25:U25"/>
    <mergeCell ref="O26:U26"/>
    <mergeCell ref="G13:N13"/>
    <mergeCell ref="O13:U13"/>
    <mergeCell ref="G11:N11"/>
    <mergeCell ref="O11:U11"/>
    <mergeCell ref="A11:A17"/>
    <mergeCell ref="O14:U14"/>
    <mergeCell ref="G18:N18"/>
    <mergeCell ref="G19:N19"/>
    <mergeCell ref="G20:N20"/>
    <mergeCell ref="G24:N24"/>
    <mergeCell ref="G14:N14"/>
    <mergeCell ref="O22:U22"/>
    <mergeCell ref="G23:N23"/>
    <mergeCell ref="AB5:AH5"/>
    <mergeCell ref="Q5:W5"/>
    <mergeCell ref="E5:K5"/>
    <mergeCell ref="X5:AA5"/>
    <mergeCell ref="I4:K4"/>
    <mergeCell ref="X4:Z4"/>
    <mergeCell ref="AA4:AH4"/>
    <mergeCell ref="O9:U10"/>
    <mergeCell ref="AA11:AH11"/>
    <mergeCell ref="L4:W4"/>
    <mergeCell ref="E4:H4"/>
    <mergeCell ref="AA12:AH12"/>
    <mergeCell ref="G15:N15"/>
    <mergeCell ref="G16:N16"/>
    <mergeCell ref="G17:N17"/>
    <mergeCell ref="G21:N21"/>
    <mergeCell ref="G22:N22"/>
    <mergeCell ref="O31:U31"/>
    <mergeCell ref="G25:N25"/>
    <mergeCell ref="G26:N26"/>
    <mergeCell ref="O15:U15"/>
    <mergeCell ref="O16:U16"/>
    <mergeCell ref="O17:U17"/>
    <mergeCell ref="O18:U18"/>
    <mergeCell ref="O19:U19"/>
    <mergeCell ref="O20:U20"/>
    <mergeCell ref="O21:U21"/>
    <mergeCell ref="G27:N27"/>
    <mergeCell ref="G28:N28"/>
    <mergeCell ref="G29:N29"/>
    <mergeCell ref="O27:U27"/>
    <mergeCell ref="O28:U28"/>
    <mergeCell ref="O29:U29"/>
    <mergeCell ref="O30:U30"/>
    <mergeCell ref="G12:N12"/>
    <mergeCell ref="G47:N47"/>
    <mergeCell ref="AC79:AH80"/>
    <mergeCell ref="O36:U36"/>
    <mergeCell ref="O37:U37"/>
    <mergeCell ref="O38:U38"/>
    <mergeCell ref="O45:U45"/>
    <mergeCell ref="O46:U46"/>
    <mergeCell ref="O47:U47"/>
    <mergeCell ref="O48:U48"/>
    <mergeCell ref="O49:U49"/>
    <mergeCell ref="O50:U50"/>
    <mergeCell ref="AA45:AH45"/>
    <mergeCell ref="AA46:AH46"/>
    <mergeCell ref="AA47:AH47"/>
    <mergeCell ref="AA48:AH48"/>
    <mergeCell ref="G74:N74"/>
    <mergeCell ref="O74:U74"/>
    <mergeCell ref="AA74:AH74"/>
    <mergeCell ref="AA43:AH43"/>
    <mergeCell ref="AA44:AH44"/>
    <mergeCell ref="H79:L80"/>
    <mergeCell ref="X79:AB79"/>
    <mergeCell ref="G40:N40"/>
    <mergeCell ref="G45:N45"/>
    <mergeCell ref="J100:AH102"/>
    <mergeCell ref="G63:N63"/>
    <mergeCell ref="G76:N76"/>
    <mergeCell ref="O76:U76"/>
    <mergeCell ref="AA76:AH76"/>
    <mergeCell ref="AA89:AH89"/>
    <mergeCell ref="G75:N75"/>
    <mergeCell ref="O75:U75"/>
    <mergeCell ref="AA75:AH75"/>
    <mergeCell ref="G64:N64"/>
    <mergeCell ref="O64:U64"/>
    <mergeCell ref="AA64:AH64"/>
    <mergeCell ref="K88:AH88"/>
    <mergeCell ref="X83:AB84"/>
    <mergeCell ref="A100:I102"/>
    <mergeCell ref="AA93:AH93"/>
    <mergeCell ref="AA90:AH90"/>
    <mergeCell ref="AA91:AH91"/>
    <mergeCell ref="AA92:AH92"/>
    <mergeCell ref="S92:Z92"/>
    <mergeCell ref="C92:J92"/>
    <mergeCell ref="K92:R92"/>
    <mergeCell ref="S91:Z91"/>
    <mergeCell ref="K93:R93"/>
    <mergeCell ref="AC81:AH82"/>
    <mergeCell ref="G44:N44"/>
    <mergeCell ref="G41:N41"/>
    <mergeCell ref="O51:U51"/>
    <mergeCell ref="O52:U52"/>
    <mergeCell ref="O53:U53"/>
    <mergeCell ref="O63:U63"/>
    <mergeCell ref="A96:AH97"/>
    <mergeCell ref="G51:N51"/>
    <mergeCell ref="G52:N52"/>
    <mergeCell ref="G53:N53"/>
    <mergeCell ref="O42:U42"/>
    <mergeCell ref="O43:U43"/>
    <mergeCell ref="O44:U44"/>
    <mergeCell ref="K90:R90"/>
    <mergeCell ref="S90:Z90"/>
    <mergeCell ref="S89:Z89"/>
    <mergeCell ref="X81:AB82"/>
    <mergeCell ref="AA50:AH50"/>
    <mergeCell ref="AA51:AH51"/>
    <mergeCell ref="G48:N48"/>
    <mergeCell ref="G49:N49"/>
    <mergeCell ref="G50:N50"/>
    <mergeCell ref="G46:N46"/>
    <mergeCell ref="G65:N65"/>
    <mergeCell ref="O65:U65"/>
    <mergeCell ref="AA65:AH65"/>
    <mergeCell ref="G66:N66"/>
    <mergeCell ref="O66:U66"/>
    <mergeCell ref="AA66:AH66"/>
    <mergeCell ref="G71:N71"/>
    <mergeCell ref="O71:U71"/>
    <mergeCell ref="AA71:AH71"/>
    <mergeCell ref="G72:N72"/>
    <mergeCell ref="O72:U72"/>
    <mergeCell ref="AA72:AH72"/>
    <mergeCell ref="G73:N73"/>
    <mergeCell ref="O73:U73"/>
    <mergeCell ref="AA73:AH73"/>
    <mergeCell ref="G67:N67"/>
    <mergeCell ref="O67:U67"/>
    <mergeCell ref="AA67:AH67"/>
    <mergeCell ref="G68:N68"/>
    <mergeCell ref="O68:U68"/>
    <mergeCell ref="AA68:AH68"/>
    <mergeCell ref="G69:N69"/>
    <mergeCell ref="O69:U69"/>
    <mergeCell ref="AA69:AH69"/>
    <mergeCell ref="G70:N70"/>
    <mergeCell ref="O70:U70"/>
    <mergeCell ref="AA70:AH70"/>
  </mergeCells>
  <phoneticPr fontId="1"/>
  <conditionalFormatting sqref="D11:D53 D63">
    <cfRule type="containsText" dxfId="3" priority="3" operator="containsText" text="日">
      <formula>NOT(ISERROR(SEARCH("日",D11)))</formula>
    </cfRule>
    <cfRule type="containsText" dxfId="2" priority="4" operator="containsText" text="土">
      <formula>NOT(ISERROR(SEARCH("土",D11)))</formula>
    </cfRule>
  </conditionalFormatting>
  <conditionalFormatting sqref="D54:D62">
    <cfRule type="containsText" dxfId="1" priority="1" operator="containsText" text="日">
      <formula>NOT(ISERROR(SEARCH("日",D54)))</formula>
    </cfRule>
    <cfRule type="containsText" dxfId="0" priority="2" operator="containsText" text="土">
      <formula>NOT(ISERROR(SEARCH("土",D54)))</formula>
    </cfRule>
  </conditionalFormatting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8" tint="0.59999389629810485"/>
  </sheetPr>
  <dimension ref="A1:M175"/>
  <sheetViews>
    <sheetView view="pageBreakPreview" zoomScaleNormal="130" zoomScaleSheetLayoutView="100" workbookViewId="0">
      <selection activeCell="F17" sqref="F17"/>
    </sheetView>
  </sheetViews>
  <sheetFormatPr defaultColWidth="8.875" defaultRowHeight="13.5"/>
  <cols>
    <col min="1" max="2" width="3.125" bestFit="1" customWidth="1"/>
    <col min="3" max="4" width="3.375" customWidth="1"/>
    <col min="5" max="5" width="2.625" customWidth="1"/>
    <col min="6" max="6" width="27.5" customWidth="1"/>
    <col min="7" max="7" width="13.625" customWidth="1"/>
    <col min="8" max="12" width="3.5" customWidth="1"/>
    <col min="13" max="13" width="10.375" bestFit="1" customWidth="1"/>
  </cols>
  <sheetData>
    <row r="1" spans="1:13">
      <c r="A1" s="363" t="s">
        <v>114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3" spans="1:13" ht="17.25">
      <c r="A3" s="371" t="s">
        <v>115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13" ht="14.25" thickBot="1"/>
    <row r="5" spans="1:13" ht="13.9" customHeight="1">
      <c r="A5" s="372" t="s">
        <v>116</v>
      </c>
      <c r="B5" s="374" t="s">
        <v>117</v>
      </c>
      <c r="C5" s="366" t="s">
        <v>141</v>
      </c>
      <c r="D5" s="364" t="s">
        <v>142</v>
      </c>
      <c r="E5" s="383" t="s">
        <v>118</v>
      </c>
      <c r="F5" s="384"/>
      <c r="G5" s="376" t="s">
        <v>10</v>
      </c>
      <c r="H5" s="378" t="s">
        <v>11</v>
      </c>
      <c r="I5" s="379"/>
      <c r="J5" s="379"/>
      <c r="K5" s="379"/>
      <c r="L5" s="380"/>
      <c r="M5" s="381" t="s">
        <v>119</v>
      </c>
    </row>
    <row r="6" spans="1:13" ht="13.9" customHeight="1" thickBot="1">
      <c r="A6" s="373"/>
      <c r="B6" s="375"/>
      <c r="C6" s="367"/>
      <c r="D6" s="365"/>
      <c r="E6" s="385"/>
      <c r="F6" s="386"/>
      <c r="G6" s="377"/>
      <c r="H6" s="37" t="s">
        <v>120</v>
      </c>
      <c r="I6" s="38" t="s">
        <v>121</v>
      </c>
      <c r="J6" s="38" t="s">
        <v>122</v>
      </c>
      <c r="K6" s="38" t="s">
        <v>123</v>
      </c>
      <c r="L6" s="39" t="s">
        <v>124</v>
      </c>
      <c r="M6" s="382"/>
    </row>
    <row r="7" spans="1:13" ht="12.75" customHeight="1">
      <c r="A7" s="32">
        <v>4</v>
      </c>
      <c r="B7" s="33" t="s">
        <v>125</v>
      </c>
      <c r="C7" s="33" t="s">
        <v>86</v>
      </c>
      <c r="D7" s="34" t="s">
        <v>120</v>
      </c>
      <c r="E7" s="182" t="s">
        <v>125</v>
      </c>
      <c r="F7" s="35" t="s">
        <v>172</v>
      </c>
      <c r="G7" s="36" t="s">
        <v>13</v>
      </c>
      <c r="H7" s="41">
        <v>2</v>
      </c>
      <c r="I7" s="57"/>
      <c r="J7" s="57"/>
      <c r="K7" s="57"/>
      <c r="L7" s="69"/>
      <c r="M7" s="70"/>
    </row>
    <row r="8" spans="1:13">
      <c r="A8" s="28">
        <v>4</v>
      </c>
      <c r="B8" s="27" t="s">
        <v>125</v>
      </c>
      <c r="C8" s="27" t="s">
        <v>125</v>
      </c>
      <c r="D8" s="30" t="s">
        <v>120</v>
      </c>
      <c r="E8" s="182" t="s">
        <v>125</v>
      </c>
      <c r="F8" s="29" t="s">
        <v>173</v>
      </c>
      <c r="G8" s="31" t="s">
        <v>128</v>
      </c>
      <c r="H8" s="42">
        <v>2</v>
      </c>
      <c r="I8" s="43"/>
      <c r="J8" s="43"/>
      <c r="K8" s="43"/>
      <c r="L8" s="44"/>
      <c r="M8" s="71"/>
    </row>
    <row r="9" spans="1:13">
      <c r="A9" s="28">
        <v>4</v>
      </c>
      <c r="B9" s="27" t="s">
        <v>125</v>
      </c>
      <c r="C9" s="27" t="s">
        <v>125</v>
      </c>
      <c r="D9" s="30" t="s">
        <v>122</v>
      </c>
      <c r="E9" s="182" t="s">
        <v>125</v>
      </c>
      <c r="F9" s="29" t="s">
        <v>183</v>
      </c>
      <c r="G9" s="31" t="s">
        <v>22</v>
      </c>
      <c r="H9" s="42"/>
      <c r="I9" s="43"/>
      <c r="J9" s="43">
        <v>2</v>
      </c>
      <c r="K9" s="43"/>
      <c r="L9" s="44"/>
      <c r="M9" s="71"/>
    </row>
    <row r="10" spans="1:13">
      <c r="A10" s="28">
        <v>4</v>
      </c>
      <c r="B10" s="27" t="s">
        <v>125</v>
      </c>
      <c r="C10" s="27" t="s">
        <v>125</v>
      </c>
      <c r="D10" s="30" t="s">
        <v>124</v>
      </c>
      <c r="E10" s="182" t="s">
        <v>125</v>
      </c>
      <c r="F10" s="29" t="s">
        <v>259</v>
      </c>
      <c r="G10" s="31" t="s">
        <v>131</v>
      </c>
      <c r="H10" s="42"/>
      <c r="I10" s="43"/>
      <c r="J10" s="43"/>
      <c r="K10" s="43">
        <v>2</v>
      </c>
      <c r="L10" s="44"/>
      <c r="M10" s="71"/>
    </row>
    <row r="11" spans="1:13">
      <c r="A11" s="28"/>
      <c r="B11" s="27"/>
      <c r="C11" s="27"/>
      <c r="D11" s="30"/>
      <c r="E11" s="183"/>
      <c r="F11" s="29"/>
      <c r="G11" s="31"/>
      <c r="H11" s="42"/>
      <c r="I11" s="43"/>
      <c r="J11" s="43"/>
      <c r="K11" s="43"/>
      <c r="L11" s="44"/>
      <c r="M11" s="71"/>
    </row>
    <row r="12" spans="1:13">
      <c r="A12" s="28"/>
      <c r="B12" s="27"/>
      <c r="C12" s="27"/>
      <c r="D12" s="30"/>
      <c r="E12" s="183"/>
      <c r="F12" s="29"/>
      <c r="G12" s="31"/>
      <c r="H12" s="42"/>
      <c r="I12" s="43"/>
      <c r="J12" s="43"/>
      <c r="K12" s="43"/>
      <c r="L12" s="44"/>
      <c r="M12" s="71"/>
    </row>
    <row r="13" spans="1:13">
      <c r="A13" s="28"/>
      <c r="B13" s="27"/>
      <c r="C13" s="27"/>
      <c r="D13" s="30"/>
      <c r="E13" s="183"/>
      <c r="F13" s="29"/>
      <c r="G13" s="31"/>
      <c r="H13" s="42"/>
      <c r="I13" s="43"/>
      <c r="J13" s="43"/>
      <c r="K13" s="43"/>
      <c r="L13" s="44"/>
      <c r="M13" s="71"/>
    </row>
    <row r="14" spans="1:13">
      <c r="A14" s="28"/>
      <c r="B14" s="27"/>
      <c r="C14" s="27"/>
      <c r="D14" s="30"/>
      <c r="E14" s="183"/>
      <c r="F14" s="29"/>
      <c r="G14" s="31"/>
      <c r="H14" s="42"/>
      <c r="I14" s="43"/>
      <c r="J14" s="43"/>
      <c r="K14" s="43"/>
      <c r="L14" s="44"/>
      <c r="M14" s="71"/>
    </row>
    <row r="15" spans="1:13">
      <c r="A15" s="28"/>
      <c r="B15" s="27"/>
      <c r="C15" s="27"/>
      <c r="D15" s="30"/>
      <c r="E15" s="183"/>
      <c r="F15" s="29"/>
      <c r="G15" s="31"/>
      <c r="H15" s="42"/>
      <c r="I15" s="43"/>
      <c r="J15" s="43"/>
      <c r="K15" s="43"/>
      <c r="L15" s="44"/>
      <c r="M15" s="71"/>
    </row>
    <row r="16" spans="1:13">
      <c r="A16" s="51"/>
      <c r="B16" s="52"/>
      <c r="C16" s="52"/>
      <c r="D16" s="53"/>
      <c r="E16" s="184"/>
      <c r="F16" s="54"/>
      <c r="G16" s="55"/>
      <c r="H16" s="72"/>
      <c r="I16" s="56"/>
      <c r="J16" s="56"/>
      <c r="K16" s="56"/>
      <c r="L16" s="62"/>
      <c r="M16" s="73"/>
    </row>
    <row r="17" spans="1:13">
      <c r="A17" s="28"/>
      <c r="B17" s="27"/>
      <c r="C17" s="27"/>
      <c r="D17" s="30"/>
      <c r="E17" s="183"/>
      <c r="F17" s="29"/>
      <c r="G17" s="31"/>
      <c r="H17" s="42"/>
      <c r="I17" s="43"/>
      <c r="J17" s="43"/>
      <c r="K17" s="43"/>
      <c r="L17" s="44"/>
      <c r="M17" s="71"/>
    </row>
    <row r="18" spans="1:13">
      <c r="A18" s="28"/>
      <c r="B18" s="27"/>
      <c r="C18" s="27"/>
      <c r="D18" s="30"/>
      <c r="E18" s="183"/>
      <c r="F18" s="29"/>
      <c r="G18" s="31"/>
      <c r="H18" s="42"/>
      <c r="I18" s="43"/>
      <c r="J18" s="43"/>
      <c r="K18" s="43"/>
      <c r="L18" s="44"/>
      <c r="M18" s="71"/>
    </row>
    <row r="19" spans="1:13" ht="14.25" thickBot="1">
      <c r="A19" s="37"/>
      <c r="B19" s="38"/>
      <c r="C19" s="38"/>
      <c r="D19" s="39"/>
      <c r="E19" s="185"/>
      <c r="F19" s="67"/>
      <c r="G19" s="68"/>
      <c r="H19" s="45"/>
      <c r="I19" s="46"/>
      <c r="J19" s="46"/>
      <c r="K19" s="46"/>
      <c r="L19" s="47"/>
      <c r="M19" s="74"/>
    </row>
    <row r="20" spans="1:13" ht="14.25" thickBot="1">
      <c r="A20" s="75"/>
      <c r="B20" s="76"/>
      <c r="C20" s="76"/>
      <c r="D20" s="77"/>
      <c r="E20" s="186"/>
      <c r="F20" s="58" t="s">
        <v>132</v>
      </c>
      <c r="G20" s="78"/>
      <c r="H20" s="59">
        <v>4</v>
      </c>
      <c r="I20" s="60">
        <v>0</v>
      </c>
      <c r="J20" s="60">
        <v>2</v>
      </c>
      <c r="K20" s="60">
        <v>2</v>
      </c>
      <c r="L20" s="61">
        <v>0</v>
      </c>
      <c r="M20" s="79" t="s">
        <v>250</v>
      </c>
    </row>
    <row r="21" spans="1:13">
      <c r="A21" s="32">
        <v>5</v>
      </c>
      <c r="B21" s="33" t="s">
        <v>125</v>
      </c>
      <c r="C21" s="33" t="s">
        <v>125</v>
      </c>
      <c r="D21" s="34" t="s">
        <v>122</v>
      </c>
      <c r="E21" s="182" t="s">
        <v>251</v>
      </c>
      <c r="F21" s="35" t="s">
        <v>215</v>
      </c>
      <c r="G21" s="36" t="s">
        <v>134</v>
      </c>
      <c r="H21" s="41"/>
      <c r="I21" s="57"/>
      <c r="J21" s="57">
        <v>2</v>
      </c>
      <c r="K21" s="57"/>
      <c r="L21" s="69"/>
      <c r="M21" s="70"/>
    </row>
    <row r="22" spans="1:13">
      <c r="A22" s="28">
        <v>5</v>
      </c>
      <c r="B22" s="27" t="s">
        <v>125</v>
      </c>
      <c r="C22" s="27" t="s">
        <v>125</v>
      </c>
      <c r="D22" s="30" t="s">
        <v>124</v>
      </c>
      <c r="E22" s="182" t="s">
        <v>251</v>
      </c>
      <c r="F22" s="29" t="s">
        <v>230</v>
      </c>
      <c r="G22" s="31" t="s">
        <v>136</v>
      </c>
      <c r="H22" s="42"/>
      <c r="I22" s="43"/>
      <c r="J22" s="43"/>
      <c r="K22" s="43"/>
      <c r="L22" s="44">
        <v>2</v>
      </c>
      <c r="M22" s="71"/>
    </row>
    <row r="23" spans="1:13">
      <c r="A23" s="28"/>
      <c r="B23" s="27"/>
      <c r="C23" s="27"/>
      <c r="D23" s="30"/>
      <c r="E23" s="183"/>
      <c r="F23" s="29"/>
      <c r="G23" s="31"/>
      <c r="H23" s="42"/>
      <c r="I23" s="43"/>
      <c r="J23" s="43"/>
      <c r="K23" s="43"/>
      <c r="L23" s="44"/>
      <c r="M23" s="71"/>
    </row>
    <row r="24" spans="1:13">
      <c r="A24" s="28"/>
      <c r="B24" s="27"/>
      <c r="C24" s="27"/>
      <c r="D24" s="30"/>
      <c r="E24" s="183"/>
      <c r="F24" s="29"/>
      <c r="G24" s="31"/>
      <c r="H24" s="42"/>
      <c r="I24" s="43"/>
      <c r="J24" s="43"/>
      <c r="K24" s="43"/>
      <c r="L24" s="44"/>
      <c r="M24" s="71"/>
    </row>
    <row r="25" spans="1:13">
      <c r="A25" s="28"/>
      <c r="B25" s="27"/>
      <c r="C25" s="27"/>
      <c r="D25" s="30"/>
      <c r="E25" s="183"/>
      <c r="F25" s="29"/>
      <c r="G25" s="31"/>
      <c r="H25" s="42"/>
      <c r="I25" s="43"/>
      <c r="J25" s="43"/>
      <c r="K25" s="43"/>
      <c r="L25" s="44"/>
      <c r="M25" s="71"/>
    </row>
    <row r="26" spans="1:13">
      <c r="A26" s="28"/>
      <c r="B26" s="27"/>
      <c r="C26" s="27"/>
      <c r="D26" s="30"/>
      <c r="E26" s="183"/>
      <c r="F26" s="29"/>
      <c r="G26" s="31"/>
      <c r="H26" s="42"/>
      <c r="I26" s="43"/>
      <c r="J26" s="43"/>
      <c r="K26" s="43"/>
      <c r="L26" s="44"/>
      <c r="M26" s="71"/>
    </row>
    <row r="27" spans="1:13">
      <c r="A27" s="28"/>
      <c r="B27" s="27"/>
      <c r="C27" s="27"/>
      <c r="D27" s="30"/>
      <c r="E27" s="183"/>
      <c r="F27" s="29"/>
      <c r="G27" s="31"/>
      <c r="H27" s="42"/>
      <c r="I27" s="43"/>
      <c r="J27" s="43"/>
      <c r="K27" s="43"/>
      <c r="L27" s="44"/>
      <c r="M27" s="71"/>
    </row>
    <row r="28" spans="1:13">
      <c r="A28" s="28"/>
      <c r="B28" s="27"/>
      <c r="C28" s="27"/>
      <c r="D28" s="30"/>
      <c r="E28" s="183"/>
      <c r="F28" s="29"/>
      <c r="G28" s="31"/>
      <c r="H28" s="42"/>
      <c r="I28" s="43"/>
      <c r="J28" s="43"/>
      <c r="K28" s="43"/>
      <c r="L28" s="44"/>
      <c r="M28" s="71"/>
    </row>
    <row r="29" spans="1:13">
      <c r="A29" s="28"/>
      <c r="B29" s="27"/>
      <c r="C29" s="27"/>
      <c r="D29" s="30"/>
      <c r="E29" s="183"/>
      <c r="F29" s="29"/>
      <c r="G29" s="31"/>
      <c r="H29" s="42"/>
      <c r="I29" s="43"/>
      <c r="J29" s="43"/>
      <c r="K29" s="43"/>
      <c r="L29" s="44"/>
      <c r="M29" s="71"/>
    </row>
    <row r="30" spans="1:13">
      <c r="A30" s="28"/>
      <c r="B30" s="27"/>
      <c r="C30" s="27"/>
      <c r="D30" s="30"/>
      <c r="E30" s="183"/>
      <c r="F30" s="29"/>
      <c r="G30" s="31"/>
      <c r="H30" s="42"/>
      <c r="I30" s="43"/>
      <c r="J30" s="43"/>
      <c r="K30" s="43"/>
      <c r="L30" s="44"/>
      <c r="M30" s="71"/>
    </row>
    <row r="31" spans="1:13">
      <c r="A31" s="28"/>
      <c r="B31" s="27"/>
      <c r="C31" s="27"/>
      <c r="D31" s="30"/>
      <c r="E31" s="183"/>
      <c r="F31" s="29"/>
      <c r="G31" s="31"/>
      <c r="H31" s="42"/>
      <c r="I31" s="43"/>
      <c r="J31" s="43"/>
      <c r="K31" s="43"/>
      <c r="L31" s="44"/>
      <c r="M31" s="71"/>
    </row>
    <row r="32" spans="1:13">
      <c r="A32" s="28"/>
      <c r="B32" s="27"/>
      <c r="C32" s="27"/>
      <c r="D32" s="30"/>
      <c r="E32" s="183"/>
      <c r="F32" s="29"/>
      <c r="G32" s="31"/>
      <c r="H32" s="42"/>
      <c r="I32" s="43"/>
      <c r="J32" s="43"/>
      <c r="K32" s="43"/>
      <c r="L32" s="44"/>
      <c r="M32" s="71"/>
    </row>
    <row r="33" spans="1:13" ht="14.25" thickBot="1">
      <c r="A33" s="51"/>
      <c r="B33" s="52"/>
      <c r="C33" s="52"/>
      <c r="D33" s="53"/>
      <c r="E33" s="184"/>
      <c r="F33" s="54"/>
      <c r="G33" s="55"/>
      <c r="H33" s="72"/>
      <c r="I33" s="56"/>
      <c r="J33" s="56"/>
      <c r="K33" s="56"/>
      <c r="L33" s="62"/>
      <c r="M33" s="73"/>
    </row>
    <row r="34" spans="1:13">
      <c r="A34" s="80"/>
      <c r="B34" s="81"/>
      <c r="C34" s="81"/>
      <c r="D34" s="82"/>
      <c r="E34" s="181"/>
      <c r="F34" s="63" t="s">
        <v>137</v>
      </c>
      <c r="G34" s="83"/>
      <c r="H34" s="64">
        <v>0</v>
      </c>
      <c r="I34" s="65">
        <v>0</v>
      </c>
      <c r="J34" s="65">
        <v>2</v>
      </c>
      <c r="K34" s="65">
        <v>0</v>
      </c>
      <c r="L34" s="66">
        <v>2</v>
      </c>
      <c r="M34" s="84" t="s">
        <v>252</v>
      </c>
    </row>
    <row r="35" spans="1:13" ht="14.25" thickBot="1">
      <c r="A35" s="37"/>
      <c r="B35" s="38"/>
      <c r="C35" s="38"/>
      <c r="D35" s="39"/>
      <c r="E35" s="185"/>
      <c r="F35" s="40" t="s">
        <v>138</v>
      </c>
      <c r="G35" s="85"/>
      <c r="H35" s="48">
        <v>4</v>
      </c>
      <c r="I35" s="49">
        <v>0</v>
      </c>
      <c r="J35" s="49">
        <v>4</v>
      </c>
      <c r="K35" s="49">
        <v>2</v>
      </c>
      <c r="L35" s="50">
        <v>2</v>
      </c>
      <c r="M35" s="86" t="s">
        <v>253</v>
      </c>
    </row>
    <row r="36" spans="1:13">
      <c r="A36" s="32">
        <v>6</v>
      </c>
      <c r="B36" s="33" t="s">
        <v>125</v>
      </c>
      <c r="C36" s="33" t="s">
        <v>125</v>
      </c>
      <c r="D36" s="34" t="s">
        <v>122</v>
      </c>
      <c r="E36" s="182" t="s">
        <v>125</v>
      </c>
      <c r="F36" s="35" t="s">
        <v>191</v>
      </c>
      <c r="G36" s="36" t="s">
        <v>22</v>
      </c>
      <c r="H36" s="41"/>
      <c r="I36" s="57"/>
      <c r="J36" s="57">
        <v>3</v>
      </c>
      <c r="K36" s="57"/>
      <c r="L36" s="69"/>
      <c r="M36" s="70"/>
    </row>
    <row r="37" spans="1:13">
      <c r="A37" s="32"/>
      <c r="B37" s="33"/>
      <c r="C37" s="33"/>
      <c r="D37" s="34"/>
      <c r="E37" s="182"/>
      <c r="F37" s="35"/>
      <c r="G37" s="36"/>
      <c r="H37" s="41"/>
      <c r="I37" s="57"/>
      <c r="J37" s="57"/>
      <c r="K37" s="57"/>
      <c r="L37" s="69"/>
      <c r="M37" s="70"/>
    </row>
    <row r="38" spans="1:13">
      <c r="A38" s="28"/>
      <c r="B38" s="27"/>
      <c r="C38" s="27"/>
      <c r="D38" s="30"/>
      <c r="E38" s="183"/>
      <c r="F38" s="29"/>
      <c r="G38" s="31"/>
      <c r="H38" s="42"/>
      <c r="I38" s="43"/>
      <c r="J38" s="43"/>
      <c r="K38" s="43"/>
      <c r="L38" s="44"/>
      <c r="M38" s="71"/>
    </row>
    <row r="39" spans="1:13">
      <c r="A39" s="28"/>
      <c r="B39" s="27"/>
      <c r="C39" s="27"/>
      <c r="D39" s="30"/>
      <c r="E39" s="183"/>
      <c r="F39" s="29"/>
      <c r="G39" s="31"/>
      <c r="H39" s="42"/>
      <c r="I39" s="43"/>
      <c r="J39" s="43"/>
      <c r="K39" s="43"/>
      <c r="L39" s="44"/>
      <c r="M39" s="71"/>
    </row>
    <row r="40" spans="1:13">
      <c r="A40" s="28"/>
      <c r="B40" s="27"/>
      <c r="C40" s="27"/>
      <c r="D40" s="30"/>
      <c r="E40" s="183"/>
      <c r="F40" s="29"/>
      <c r="G40" s="31"/>
      <c r="H40" s="42"/>
      <c r="I40" s="43"/>
      <c r="J40" s="43"/>
      <c r="K40" s="43"/>
      <c r="L40" s="44"/>
      <c r="M40" s="71"/>
    </row>
    <row r="41" spans="1:13">
      <c r="A41" s="32"/>
      <c r="B41" s="33"/>
      <c r="C41" s="33"/>
      <c r="D41" s="34"/>
      <c r="E41" s="182"/>
      <c r="F41" s="35"/>
      <c r="G41" s="36"/>
      <c r="H41" s="41"/>
      <c r="I41" s="57"/>
      <c r="J41" s="57"/>
      <c r="K41" s="57"/>
      <c r="L41" s="69"/>
      <c r="M41" s="70"/>
    </row>
    <row r="42" spans="1:13">
      <c r="A42" s="32"/>
      <c r="B42" s="33"/>
      <c r="C42" s="33"/>
      <c r="D42" s="34"/>
      <c r="E42" s="182"/>
      <c r="F42" s="35"/>
      <c r="G42" s="36"/>
      <c r="H42" s="41"/>
      <c r="I42" s="57"/>
      <c r="J42" s="57"/>
      <c r="K42" s="57"/>
      <c r="L42" s="69"/>
      <c r="M42" s="70"/>
    </row>
    <row r="43" spans="1:13">
      <c r="A43" s="32"/>
      <c r="B43" s="33"/>
      <c r="C43" s="33"/>
      <c r="D43" s="34"/>
      <c r="E43" s="182"/>
      <c r="F43" s="35"/>
      <c r="G43" s="36"/>
      <c r="H43" s="41"/>
      <c r="I43" s="57"/>
      <c r="J43" s="57"/>
      <c r="K43" s="57"/>
      <c r="L43" s="69"/>
      <c r="M43" s="70"/>
    </row>
    <row r="44" spans="1:13">
      <c r="A44" s="32"/>
      <c r="B44" s="33"/>
      <c r="C44" s="33"/>
      <c r="D44" s="34"/>
      <c r="E44" s="182"/>
      <c r="F44" s="35"/>
      <c r="G44" s="36"/>
      <c r="H44" s="41"/>
      <c r="I44" s="57"/>
      <c r="J44" s="57"/>
      <c r="K44" s="57"/>
      <c r="L44" s="69"/>
      <c r="M44" s="70"/>
    </row>
    <row r="45" spans="1:13">
      <c r="A45" s="32"/>
      <c r="B45" s="33"/>
      <c r="C45" s="33"/>
      <c r="D45" s="34"/>
      <c r="E45" s="182"/>
      <c r="F45" s="35"/>
      <c r="G45" s="36"/>
      <c r="H45" s="41"/>
      <c r="I45" s="57"/>
      <c r="J45" s="57"/>
      <c r="K45" s="57"/>
      <c r="L45" s="69"/>
      <c r="M45" s="70"/>
    </row>
    <row r="46" spans="1:13">
      <c r="A46" s="32"/>
      <c r="B46" s="33"/>
      <c r="C46" s="33"/>
      <c r="D46" s="34"/>
      <c r="E46" s="182"/>
      <c r="F46" s="35"/>
      <c r="G46" s="36"/>
      <c r="H46" s="41"/>
      <c r="I46" s="57"/>
      <c r="J46" s="57"/>
      <c r="K46" s="57"/>
      <c r="L46" s="69"/>
      <c r="M46" s="70"/>
    </row>
    <row r="47" spans="1:13">
      <c r="A47" s="32"/>
      <c r="B47" s="33"/>
      <c r="C47" s="33"/>
      <c r="D47" s="34"/>
      <c r="E47" s="182"/>
      <c r="F47" s="35"/>
      <c r="G47" s="36"/>
      <c r="H47" s="41"/>
      <c r="I47" s="57"/>
      <c r="J47" s="57"/>
      <c r="K47" s="57"/>
      <c r="L47" s="69"/>
      <c r="M47" s="70"/>
    </row>
    <row r="48" spans="1:13" ht="14.25" thickBot="1">
      <c r="A48" s="32"/>
      <c r="B48" s="33"/>
      <c r="C48" s="33"/>
      <c r="D48" s="34"/>
      <c r="E48" s="182"/>
      <c r="F48" s="35"/>
      <c r="G48" s="36"/>
      <c r="H48" s="41"/>
      <c r="I48" s="57"/>
      <c r="J48" s="57"/>
      <c r="K48" s="57"/>
      <c r="L48" s="69"/>
      <c r="M48" s="70"/>
    </row>
    <row r="49" spans="1:13">
      <c r="A49" s="80"/>
      <c r="B49" s="81"/>
      <c r="C49" s="81"/>
      <c r="D49" s="82"/>
      <c r="E49" s="181"/>
      <c r="F49" s="63" t="s">
        <v>143</v>
      </c>
      <c r="G49" s="83"/>
      <c r="H49" s="64">
        <v>0</v>
      </c>
      <c r="I49" s="65">
        <v>0</v>
      </c>
      <c r="J49" s="65">
        <v>3</v>
      </c>
      <c r="K49" s="65">
        <v>0</v>
      </c>
      <c r="L49" s="66">
        <v>0</v>
      </c>
      <c r="M49" s="84" t="s">
        <v>254</v>
      </c>
    </row>
    <row r="50" spans="1:13" ht="14.25" thickBot="1">
      <c r="A50" s="37"/>
      <c r="B50" s="38"/>
      <c r="C50" s="38"/>
      <c r="D50" s="39"/>
      <c r="E50" s="185"/>
      <c r="F50" s="40" t="s">
        <v>144</v>
      </c>
      <c r="G50" s="85"/>
      <c r="H50" s="48">
        <v>4</v>
      </c>
      <c r="I50" s="49">
        <v>0</v>
      </c>
      <c r="J50" s="49">
        <v>7</v>
      </c>
      <c r="K50" s="49">
        <v>2</v>
      </c>
      <c r="L50" s="50">
        <v>2</v>
      </c>
      <c r="M50" s="86" t="s">
        <v>255</v>
      </c>
    </row>
    <row r="51" spans="1:13">
      <c r="A51" s="32"/>
      <c r="B51" s="33"/>
      <c r="C51" s="33"/>
      <c r="D51" s="34"/>
      <c r="E51" s="182"/>
      <c r="F51" s="35"/>
      <c r="G51" s="36"/>
      <c r="H51" s="41"/>
      <c r="I51" s="57"/>
      <c r="J51" s="57"/>
      <c r="K51" s="57"/>
      <c r="L51" s="69"/>
      <c r="M51" s="70"/>
    </row>
    <row r="52" spans="1:13">
      <c r="A52" s="32"/>
      <c r="B52" s="33"/>
      <c r="C52" s="33"/>
      <c r="D52" s="34"/>
      <c r="E52" s="182"/>
      <c r="F52" s="35"/>
      <c r="G52" s="36"/>
      <c r="H52" s="41"/>
      <c r="I52" s="57"/>
      <c r="J52" s="57"/>
      <c r="K52" s="57"/>
      <c r="L52" s="69"/>
      <c r="M52" s="70"/>
    </row>
    <row r="53" spans="1:13">
      <c r="A53" s="28"/>
      <c r="B53" s="27"/>
      <c r="C53" s="27"/>
      <c r="D53" s="30"/>
      <c r="E53" s="183"/>
      <c r="F53" s="29"/>
      <c r="G53" s="31"/>
      <c r="H53" s="42"/>
      <c r="I53" s="43"/>
      <c r="J53" s="43"/>
      <c r="K53" s="43"/>
      <c r="L53" s="44"/>
      <c r="M53" s="71"/>
    </row>
    <row r="54" spans="1:13">
      <c r="A54" s="28"/>
      <c r="B54" s="27"/>
      <c r="C54" s="27"/>
      <c r="D54" s="30"/>
      <c r="E54" s="183"/>
      <c r="F54" s="29"/>
      <c r="G54" s="31"/>
      <c r="H54" s="42"/>
      <c r="I54" s="43"/>
      <c r="J54" s="43"/>
      <c r="K54" s="43"/>
      <c r="L54" s="44"/>
      <c r="M54" s="71"/>
    </row>
    <row r="55" spans="1:13">
      <c r="A55" s="28"/>
      <c r="B55" s="27"/>
      <c r="C55" s="27"/>
      <c r="D55" s="30"/>
      <c r="E55" s="183"/>
      <c r="F55" s="29"/>
      <c r="G55" s="31"/>
      <c r="H55" s="42"/>
      <c r="I55" s="43"/>
      <c r="J55" s="43"/>
      <c r="K55" s="43"/>
      <c r="L55" s="44"/>
      <c r="M55" s="71"/>
    </row>
    <row r="56" spans="1:13">
      <c r="A56" s="32"/>
      <c r="B56" s="33"/>
      <c r="C56" s="33"/>
      <c r="D56" s="34"/>
      <c r="E56" s="182"/>
      <c r="F56" s="35"/>
      <c r="G56" s="36"/>
      <c r="H56" s="41"/>
      <c r="I56" s="57"/>
      <c r="J56" s="57"/>
      <c r="K56" s="57"/>
      <c r="L56" s="69"/>
      <c r="M56" s="70"/>
    </row>
    <row r="57" spans="1:13">
      <c r="A57" s="32"/>
      <c r="B57" s="33"/>
      <c r="C57" s="33"/>
      <c r="D57" s="34"/>
      <c r="E57" s="182"/>
      <c r="F57" s="35"/>
      <c r="G57" s="36"/>
      <c r="H57" s="41"/>
      <c r="I57" s="57"/>
      <c r="J57" s="57"/>
      <c r="K57" s="57"/>
      <c r="L57" s="69"/>
      <c r="M57" s="70"/>
    </row>
    <row r="58" spans="1:13">
      <c r="A58" s="32"/>
      <c r="B58" s="33"/>
      <c r="C58" s="33"/>
      <c r="D58" s="34"/>
      <c r="E58" s="182"/>
      <c r="F58" s="35"/>
      <c r="G58" s="36"/>
      <c r="H58" s="41"/>
      <c r="I58" s="57"/>
      <c r="J58" s="57"/>
      <c r="K58" s="57"/>
      <c r="L58" s="69"/>
      <c r="M58" s="70"/>
    </row>
    <row r="59" spans="1:13">
      <c r="A59" s="32"/>
      <c r="B59" s="33"/>
      <c r="C59" s="33"/>
      <c r="D59" s="34"/>
      <c r="E59" s="182"/>
      <c r="F59" s="35"/>
      <c r="G59" s="36"/>
      <c r="H59" s="41"/>
      <c r="I59" s="57"/>
      <c r="J59" s="57"/>
      <c r="K59" s="57"/>
      <c r="L59" s="69"/>
      <c r="M59" s="70"/>
    </row>
    <row r="60" spans="1:13">
      <c r="A60" s="32"/>
      <c r="B60" s="33"/>
      <c r="C60" s="33"/>
      <c r="D60" s="34"/>
      <c r="E60" s="182"/>
      <c r="F60" s="35"/>
      <c r="G60" s="36"/>
      <c r="H60" s="41"/>
      <c r="I60" s="57"/>
      <c r="J60" s="57"/>
      <c r="K60" s="57"/>
      <c r="L60" s="69"/>
      <c r="M60" s="70"/>
    </row>
    <row r="61" spans="1:13">
      <c r="A61" s="32"/>
      <c r="B61" s="33"/>
      <c r="C61" s="33"/>
      <c r="D61" s="34"/>
      <c r="E61" s="182"/>
      <c r="F61" s="35"/>
      <c r="G61" s="36"/>
      <c r="H61" s="41"/>
      <c r="I61" s="57"/>
      <c r="J61" s="57"/>
      <c r="K61" s="57"/>
      <c r="L61" s="69"/>
      <c r="M61" s="70"/>
    </row>
    <row r="62" spans="1:13">
      <c r="A62" s="32"/>
      <c r="B62" s="33"/>
      <c r="C62" s="33"/>
      <c r="D62" s="34"/>
      <c r="E62" s="182"/>
      <c r="F62" s="35"/>
      <c r="G62" s="36"/>
      <c r="H62" s="41"/>
      <c r="I62" s="57"/>
      <c r="J62" s="57"/>
      <c r="K62" s="57"/>
      <c r="L62" s="69"/>
      <c r="M62" s="70"/>
    </row>
    <row r="63" spans="1:13" ht="14.25" thickBot="1">
      <c r="A63" s="32"/>
      <c r="B63" s="33"/>
      <c r="C63" s="33"/>
      <c r="D63" s="34"/>
      <c r="E63" s="182"/>
      <c r="F63" s="35"/>
      <c r="G63" s="36"/>
      <c r="H63" s="41"/>
      <c r="I63" s="57"/>
      <c r="J63" s="57"/>
      <c r="K63" s="57"/>
      <c r="L63" s="69"/>
      <c r="M63" s="70"/>
    </row>
    <row r="64" spans="1:13">
      <c r="A64" s="80"/>
      <c r="B64" s="81"/>
      <c r="C64" s="81"/>
      <c r="D64" s="82"/>
      <c r="E64" s="181"/>
      <c r="F64" s="63" t="s">
        <v>145</v>
      </c>
      <c r="G64" s="83"/>
      <c r="H64" s="64">
        <v>0</v>
      </c>
      <c r="I64" s="65">
        <v>0</v>
      </c>
      <c r="J64" s="65">
        <v>0</v>
      </c>
      <c r="K64" s="65">
        <v>0</v>
      </c>
      <c r="L64" s="66">
        <v>0</v>
      </c>
      <c r="M64" s="84" t="s">
        <v>256</v>
      </c>
    </row>
    <row r="65" spans="1:13" ht="14.25" thickBot="1">
      <c r="A65" s="37"/>
      <c r="B65" s="38"/>
      <c r="C65" s="38"/>
      <c r="D65" s="39"/>
      <c r="E65" s="185"/>
      <c r="F65" s="40" t="s">
        <v>146</v>
      </c>
      <c r="G65" s="85"/>
      <c r="H65" s="48">
        <v>4</v>
      </c>
      <c r="I65" s="49">
        <v>0</v>
      </c>
      <c r="J65" s="49">
        <v>7</v>
      </c>
      <c r="K65" s="49">
        <v>2</v>
      </c>
      <c r="L65" s="50">
        <v>2</v>
      </c>
      <c r="M65" s="86" t="s">
        <v>255</v>
      </c>
    </row>
    <row r="66" spans="1:13">
      <c r="A66" s="32"/>
      <c r="B66" s="33"/>
      <c r="C66" s="33"/>
      <c r="D66" s="34"/>
      <c r="E66" s="182"/>
      <c r="F66" s="35"/>
      <c r="G66" s="36"/>
      <c r="H66" s="41"/>
      <c r="I66" s="57"/>
      <c r="J66" s="57"/>
      <c r="K66" s="57"/>
      <c r="L66" s="69"/>
      <c r="M66" s="70"/>
    </row>
    <row r="67" spans="1:13">
      <c r="A67" s="32"/>
      <c r="B67" s="33"/>
      <c r="C67" s="33"/>
      <c r="D67" s="34"/>
      <c r="E67" s="182"/>
      <c r="F67" s="35"/>
      <c r="G67" s="36"/>
      <c r="H67" s="41"/>
      <c r="I67" s="57"/>
      <c r="J67" s="57"/>
      <c r="K67" s="57"/>
      <c r="L67" s="69"/>
      <c r="M67" s="70"/>
    </row>
    <row r="68" spans="1:13">
      <c r="A68" s="28"/>
      <c r="B68" s="27"/>
      <c r="C68" s="27"/>
      <c r="D68" s="30"/>
      <c r="E68" s="183"/>
      <c r="F68" s="29"/>
      <c r="G68" s="31"/>
      <c r="H68" s="42"/>
      <c r="I68" s="43"/>
      <c r="J68" s="43"/>
      <c r="K68" s="43"/>
      <c r="L68" s="44"/>
      <c r="M68" s="71"/>
    </row>
    <row r="69" spans="1:13">
      <c r="A69" s="28"/>
      <c r="B69" s="27"/>
      <c r="C69" s="27"/>
      <c r="D69" s="30"/>
      <c r="E69" s="183"/>
      <c r="F69" s="29"/>
      <c r="G69" s="31"/>
      <c r="H69" s="42"/>
      <c r="I69" s="43"/>
      <c r="J69" s="43"/>
      <c r="K69" s="43"/>
      <c r="L69" s="44"/>
      <c r="M69" s="71"/>
    </row>
    <row r="70" spans="1:13">
      <c r="A70" s="28"/>
      <c r="B70" s="27"/>
      <c r="C70" s="27"/>
      <c r="D70" s="30"/>
      <c r="E70" s="183"/>
      <c r="F70" s="29"/>
      <c r="G70" s="31"/>
      <c r="H70" s="42"/>
      <c r="I70" s="43"/>
      <c r="J70" s="43"/>
      <c r="K70" s="43"/>
      <c r="L70" s="44"/>
      <c r="M70" s="71"/>
    </row>
    <row r="71" spans="1:13">
      <c r="A71" s="32"/>
      <c r="B71" s="33"/>
      <c r="C71" s="33"/>
      <c r="D71" s="34"/>
      <c r="E71" s="182"/>
      <c r="F71" s="35"/>
      <c r="G71" s="36"/>
      <c r="H71" s="41"/>
      <c r="I71" s="57"/>
      <c r="J71" s="57"/>
      <c r="K71" s="57"/>
      <c r="L71" s="69"/>
      <c r="M71" s="70"/>
    </row>
    <row r="72" spans="1:13">
      <c r="A72" s="32"/>
      <c r="B72" s="33"/>
      <c r="C72" s="33"/>
      <c r="D72" s="34"/>
      <c r="E72" s="182"/>
      <c r="F72" s="35"/>
      <c r="G72" s="36"/>
      <c r="H72" s="41"/>
      <c r="I72" s="57"/>
      <c r="J72" s="57"/>
      <c r="K72" s="57"/>
      <c r="L72" s="69"/>
      <c r="M72" s="70"/>
    </row>
    <row r="73" spans="1:13">
      <c r="A73" s="32"/>
      <c r="B73" s="33"/>
      <c r="C73" s="33"/>
      <c r="D73" s="34"/>
      <c r="E73" s="182"/>
      <c r="F73" s="35"/>
      <c r="G73" s="36"/>
      <c r="H73" s="41"/>
      <c r="I73" s="57"/>
      <c r="J73" s="57"/>
      <c r="K73" s="57"/>
      <c r="L73" s="69"/>
      <c r="M73" s="70"/>
    </row>
    <row r="74" spans="1:13">
      <c r="A74" s="32"/>
      <c r="B74" s="33"/>
      <c r="C74" s="33"/>
      <c r="D74" s="34"/>
      <c r="E74" s="182"/>
      <c r="F74" s="35"/>
      <c r="G74" s="36"/>
      <c r="H74" s="41"/>
      <c r="I74" s="57"/>
      <c r="J74" s="57"/>
      <c r="K74" s="57"/>
      <c r="L74" s="69"/>
      <c r="M74" s="70"/>
    </row>
    <row r="75" spans="1:13">
      <c r="A75" s="32"/>
      <c r="B75" s="33"/>
      <c r="C75" s="33"/>
      <c r="D75" s="34"/>
      <c r="E75" s="182"/>
      <c r="F75" s="35"/>
      <c r="G75" s="36"/>
      <c r="H75" s="41"/>
      <c r="I75" s="57"/>
      <c r="J75" s="57"/>
      <c r="K75" s="57"/>
      <c r="L75" s="69"/>
      <c r="M75" s="70"/>
    </row>
    <row r="76" spans="1:13">
      <c r="A76" s="32"/>
      <c r="B76" s="33"/>
      <c r="C76" s="33"/>
      <c r="D76" s="34"/>
      <c r="E76" s="182"/>
      <c r="F76" s="35"/>
      <c r="G76" s="36"/>
      <c r="H76" s="41"/>
      <c r="I76" s="57"/>
      <c r="J76" s="57"/>
      <c r="K76" s="57"/>
      <c r="L76" s="69"/>
      <c r="M76" s="70"/>
    </row>
    <row r="77" spans="1:13">
      <c r="A77" s="32"/>
      <c r="B77" s="33"/>
      <c r="C77" s="33"/>
      <c r="D77" s="34"/>
      <c r="E77" s="182"/>
      <c r="F77" s="35"/>
      <c r="G77" s="36"/>
      <c r="H77" s="41"/>
      <c r="I77" s="57"/>
      <c r="J77" s="57"/>
      <c r="K77" s="57"/>
      <c r="L77" s="69"/>
      <c r="M77" s="70"/>
    </row>
    <row r="78" spans="1:13" ht="14.25" thickBot="1">
      <c r="A78" s="32"/>
      <c r="B78" s="33"/>
      <c r="C78" s="33"/>
      <c r="D78" s="34"/>
      <c r="E78" s="182"/>
      <c r="F78" s="35"/>
      <c r="G78" s="36"/>
      <c r="H78" s="41"/>
      <c r="I78" s="57"/>
      <c r="J78" s="57"/>
      <c r="K78" s="57"/>
      <c r="L78" s="69"/>
      <c r="M78" s="70"/>
    </row>
    <row r="79" spans="1:13">
      <c r="A79" s="80"/>
      <c r="B79" s="81"/>
      <c r="C79" s="81"/>
      <c r="D79" s="82"/>
      <c r="E79" s="181"/>
      <c r="F79" s="63" t="s">
        <v>147</v>
      </c>
      <c r="G79" s="83"/>
      <c r="H79" s="64">
        <v>0</v>
      </c>
      <c r="I79" s="65">
        <v>0</v>
      </c>
      <c r="J79" s="65">
        <v>0</v>
      </c>
      <c r="K79" s="65">
        <v>0</v>
      </c>
      <c r="L79" s="66">
        <v>0</v>
      </c>
      <c r="M79" s="84" t="s">
        <v>256</v>
      </c>
    </row>
    <row r="80" spans="1:13" ht="14.25" thickBot="1">
      <c r="A80" s="37"/>
      <c r="B80" s="38"/>
      <c r="C80" s="38"/>
      <c r="D80" s="39"/>
      <c r="E80" s="185"/>
      <c r="F80" s="40" t="s">
        <v>148</v>
      </c>
      <c r="G80" s="85"/>
      <c r="H80" s="48">
        <v>4</v>
      </c>
      <c r="I80" s="49">
        <v>0</v>
      </c>
      <c r="J80" s="49">
        <v>7</v>
      </c>
      <c r="K80" s="49">
        <v>2</v>
      </c>
      <c r="L80" s="50">
        <v>2</v>
      </c>
      <c r="M80" s="86" t="s">
        <v>255</v>
      </c>
    </row>
    <row r="81" spans="1:13">
      <c r="A81" s="32"/>
      <c r="B81" s="33"/>
      <c r="C81" s="33"/>
      <c r="D81" s="34"/>
      <c r="E81" s="182"/>
      <c r="F81" s="35"/>
      <c r="G81" s="36"/>
      <c r="H81" s="41"/>
      <c r="I81" s="57"/>
      <c r="J81" s="57"/>
      <c r="K81" s="57"/>
      <c r="L81" s="69"/>
      <c r="M81" s="70"/>
    </row>
    <row r="82" spans="1:13">
      <c r="A82" s="32"/>
      <c r="B82" s="33"/>
      <c r="C82" s="33"/>
      <c r="D82" s="34"/>
      <c r="E82" s="182"/>
      <c r="F82" s="35"/>
      <c r="G82" s="36"/>
      <c r="H82" s="41"/>
      <c r="I82" s="57"/>
      <c r="J82" s="57"/>
      <c r="K82" s="57"/>
      <c r="L82" s="69"/>
      <c r="M82" s="70"/>
    </row>
    <row r="83" spans="1:13">
      <c r="A83" s="28"/>
      <c r="B83" s="27"/>
      <c r="C83" s="27"/>
      <c r="D83" s="30"/>
      <c r="E83" s="183"/>
      <c r="F83" s="29"/>
      <c r="G83" s="31"/>
      <c r="H83" s="42"/>
      <c r="I83" s="43"/>
      <c r="J83" s="43"/>
      <c r="K83" s="43"/>
      <c r="L83" s="44"/>
      <c r="M83" s="71"/>
    </row>
    <row r="84" spans="1:13">
      <c r="A84" s="28"/>
      <c r="B84" s="27"/>
      <c r="C84" s="27"/>
      <c r="D84" s="30"/>
      <c r="E84" s="183"/>
      <c r="F84" s="29"/>
      <c r="G84" s="31"/>
      <c r="H84" s="42"/>
      <c r="I84" s="43"/>
      <c r="J84" s="43"/>
      <c r="K84" s="43"/>
      <c r="L84" s="44"/>
      <c r="M84" s="71"/>
    </row>
    <row r="85" spans="1:13">
      <c r="A85" s="28"/>
      <c r="B85" s="27"/>
      <c r="C85" s="27"/>
      <c r="D85" s="30"/>
      <c r="E85" s="183"/>
      <c r="F85" s="29"/>
      <c r="G85" s="31"/>
      <c r="H85" s="42"/>
      <c r="I85" s="43"/>
      <c r="J85" s="43"/>
      <c r="K85" s="43"/>
      <c r="L85" s="44"/>
      <c r="M85" s="71"/>
    </row>
    <row r="86" spans="1:13">
      <c r="A86" s="32"/>
      <c r="B86" s="33"/>
      <c r="C86" s="33"/>
      <c r="D86" s="34"/>
      <c r="E86" s="182"/>
      <c r="F86" s="35"/>
      <c r="G86" s="36"/>
      <c r="H86" s="41"/>
      <c r="I86" s="57"/>
      <c r="J86" s="57"/>
      <c r="K86" s="57"/>
      <c r="L86" s="69"/>
      <c r="M86" s="70"/>
    </row>
    <row r="87" spans="1:13">
      <c r="A87" s="32"/>
      <c r="B87" s="33"/>
      <c r="C87" s="33"/>
      <c r="D87" s="34"/>
      <c r="E87" s="182"/>
      <c r="F87" s="35"/>
      <c r="G87" s="36"/>
      <c r="H87" s="41"/>
      <c r="I87" s="57"/>
      <c r="J87" s="57"/>
      <c r="K87" s="57"/>
      <c r="L87" s="69"/>
      <c r="M87" s="70"/>
    </row>
    <row r="88" spans="1:13">
      <c r="A88" s="32"/>
      <c r="B88" s="33"/>
      <c r="C88" s="33"/>
      <c r="D88" s="34"/>
      <c r="E88" s="182"/>
      <c r="F88" s="35"/>
      <c r="G88" s="36"/>
      <c r="H88" s="41"/>
      <c r="I88" s="57"/>
      <c r="J88" s="57"/>
      <c r="K88" s="57"/>
      <c r="L88" s="69"/>
      <c r="M88" s="70"/>
    </row>
    <row r="89" spans="1:13">
      <c r="A89" s="32"/>
      <c r="B89" s="33"/>
      <c r="C89" s="33"/>
      <c r="D89" s="34"/>
      <c r="E89" s="182"/>
      <c r="F89" s="35"/>
      <c r="G89" s="36"/>
      <c r="H89" s="41"/>
      <c r="I89" s="57"/>
      <c r="J89" s="57"/>
      <c r="K89" s="57"/>
      <c r="L89" s="69"/>
      <c r="M89" s="70"/>
    </row>
    <row r="90" spans="1:13">
      <c r="A90" s="32"/>
      <c r="B90" s="33"/>
      <c r="C90" s="33"/>
      <c r="D90" s="34"/>
      <c r="E90" s="182"/>
      <c r="F90" s="35"/>
      <c r="G90" s="36"/>
      <c r="H90" s="41"/>
      <c r="I90" s="57"/>
      <c r="J90" s="57"/>
      <c r="K90" s="57"/>
      <c r="L90" s="69"/>
      <c r="M90" s="70"/>
    </row>
    <row r="91" spans="1:13">
      <c r="A91" s="32"/>
      <c r="B91" s="33"/>
      <c r="C91" s="33"/>
      <c r="D91" s="34"/>
      <c r="E91" s="182"/>
      <c r="F91" s="35"/>
      <c r="G91" s="36"/>
      <c r="H91" s="41"/>
      <c r="I91" s="57"/>
      <c r="J91" s="57"/>
      <c r="K91" s="57"/>
      <c r="L91" s="69"/>
      <c r="M91" s="70"/>
    </row>
    <row r="92" spans="1:13">
      <c r="A92" s="32"/>
      <c r="B92" s="33"/>
      <c r="C92" s="33"/>
      <c r="D92" s="34"/>
      <c r="E92" s="182"/>
      <c r="F92" s="35"/>
      <c r="G92" s="36"/>
      <c r="H92" s="41"/>
      <c r="I92" s="57"/>
      <c r="J92" s="57"/>
      <c r="K92" s="57"/>
      <c r="L92" s="69"/>
      <c r="M92" s="70"/>
    </row>
    <row r="93" spans="1:13" ht="14.25" thickBot="1">
      <c r="A93" s="32"/>
      <c r="B93" s="33"/>
      <c r="C93" s="33"/>
      <c r="D93" s="34"/>
      <c r="E93" s="182"/>
      <c r="F93" s="35"/>
      <c r="G93" s="36"/>
      <c r="H93" s="41"/>
      <c r="I93" s="57"/>
      <c r="J93" s="57"/>
      <c r="K93" s="57"/>
      <c r="L93" s="69"/>
      <c r="M93" s="70"/>
    </row>
    <row r="94" spans="1:13">
      <c r="A94" s="80"/>
      <c r="B94" s="81"/>
      <c r="C94" s="81"/>
      <c r="D94" s="82"/>
      <c r="E94" s="181"/>
      <c r="F94" s="63" t="s">
        <v>149</v>
      </c>
      <c r="G94" s="83"/>
      <c r="H94" s="64">
        <v>0</v>
      </c>
      <c r="I94" s="65">
        <v>0</v>
      </c>
      <c r="J94" s="65">
        <v>0</v>
      </c>
      <c r="K94" s="65">
        <v>0</v>
      </c>
      <c r="L94" s="66">
        <v>0</v>
      </c>
      <c r="M94" s="84" t="s">
        <v>256</v>
      </c>
    </row>
    <row r="95" spans="1:13" ht="14.25" thickBot="1">
      <c r="A95" s="37"/>
      <c r="B95" s="38"/>
      <c r="C95" s="38"/>
      <c r="D95" s="39"/>
      <c r="E95" s="185"/>
      <c r="F95" s="40" t="s">
        <v>150</v>
      </c>
      <c r="G95" s="85"/>
      <c r="H95" s="48">
        <v>4</v>
      </c>
      <c r="I95" s="49">
        <v>0</v>
      </c>
      <c r="J95" s="49">
        <v>7</v>
      </c>
      <c r="K95" s="49">
        <v>2</v>
      </c>
      <c r="L95" s="50">
        <v>2</v>
      </c>
      <c r="M95" s="86" t="s">
        <v>255</v>
      </c>
    </row>
    <row r="96" spans="1:13">
      <c r="A96" s="32"/>
      <c r="B96" s="33"/>
      <c r="C96" s="33"/>
      <c r="D96" s="34"/>
      <c r="E96" s="182"/>
      <c r="F96" s="35"/>
      <c r="G96" s="36"/>
      <c r="H96" s="41"/>
      <c r="I96" s="57"/>
      <c r="J96" s="57"/>
      <c r="K96" s="57"/>
      <c r="L96" s="69"/>
      <c r="M96" s="70"/>
    </row>
    <row r="97" spans="1:13">
      <c r="A97" s="32"/>
      <c r="B97" s="33"/>
      <c r="C97" s="33"/>
      <c r="D97" s="34"/>
      <c r="E97" s="182"/>
      <c r="F97" s="35"/>
      <c r="G97" s="36"/>
      <c r="H97" s="41"/>
      <c r="I97" s="57"/>
      <c r="J97" s="57"/>
      <c r="K97" s="57"/>
      <c r="L97" s="69"/>
      <c r="M97" s="70"/>
    </row>
    <row r="98" spans="1:13">
      <c r="A98" s="28"/>
      <c r="B98" s="27"/>
      <c r="C98" s="27"/>
      <c r="D98" s="30"/>
      <c r="E98" s="183"/>
      <c r="F98" s="29"/>
      <c r="G98" s="31"/>
      <c r="H98" s="42"/>
      <c r="I98" s="43"/>
      <c r="J98" s="43"/>
      <c r="K98" s="43"/>
      <c r="L98" s="44"/>
      <c r="M98" s="71"/>
    </row>
    <row r="99" spans="1:13">
      <c r="A99" s="28"/>
      <c r="B99" s="27"/>
      <c r="C99" s="27"/>
      <c r="D99" s="30"/>
      <c r="E99" s="183"/>
      <c r="F99" s="29"/>
      <c r="G99" s="31"/>
      <c r="H99" s="42"/>
      <c r="I99" s="43"/>
      <c r="J99" s="43"/>
      <c r="K99" s="43"/>
      <c r="L99" s="44"/>
      <c r="M99" s="71"/>
    </row>
    <row r="100" spans="1:13">
      <c r="A100" s="28"/>
      <c r="B100" s="27"/>
      <c r="C100" s="27"/>
      <c r="D100" s="30"/>
      <c r="E100" s="183"/>
      <c r="F100" s="29"/>
      <c r="G100" s="31"/>
      <c r="H100" s="42"/>
      <c r="I100" s="43"/>
      <c r="J100" s="43"/>
      <c r="K100" s="43"/>
      <c r="L100" s="44"/>
      <c r="M100" s="71"/>
    </row>
    <row r="101" spans="1:13">
      <c r="A101" s="32"/>
      <c r="B101" s="33"/>
      <c r="C101" s="33"/>
      <c r="D101" s="34"/>
      <c r="E101" s="182"/>
      <c r="F101" s="35"/>
      <c r="G101" s="36"/>
      <c r="H101" s="41"/>
      <c r="I101" s="57"/>
      <c r="J101" s="57"/>
      <c r="K101" s="57"/>
      <c r="L101" s="69"/>
      <c r="M101" s="70"/>
    </row>
    <row r="102" spans="1:13">
      <c r="A102" s="32"/>
      <c r="B102" s="33"/>
      <c r="C102" s="33"/>
      <c r="D102" s="34"/>
      <c r="E102" s="182"/>
      <c r="F102" s="35"/>
      <c r="G102" s="36"/>
      <c r="H102" s="41"/>
      <c r="I102" s="57"/>
      <c r="J102" s="57"/>
      <c r="K102" s="57"/>
      <c r="L102" s="69"/>
      <c r="M102" s="70"/>
    </row>
    <row r="103" spans="1:13">
      <c r="A103" s="32"/>
      <c r="B103" s="33"/>
      <c r="C103" s="33"/>
      <c r="D103" s="34"/>
      <c r="E103" s="182"/>
      <c r="F103" s="35"/>
      <c r="G103" s="36"/>
      <c r="H103" s="41"/>
      <c r="I103" s="57"/>
      <c r="J103" s="57"/>
      <c r="K103" s="57"/>
      <c r="L103" s="69"/>
      <c r="M103" s="70"/>
    </row>
    <row r="104" spans="1:13">
      <c r="A104" s="32"/>
      <c r="B104" s="33"/>
      <c r="C104" s="33"/>
      <c r="D104" s="34"/>
      <c r="E104" s="182"/>
      <c r="F104" s="35"/>
      <c r="G104" s="36"/>
      <c r="H104" s="41"/>
      <c r="I104" s="57"/>
      <c r="J104" s="57"/>
      <c r="K104" s="57"/>
      <c r="L104" s="69"/>
      <c r="M104" s="70"/>
    </row>
    <row r="105" spans="1:13">
      <c r="A105" s="32"/>
      <c r="B105" s="33"/>
      <c r="C105" s="33"/>
      <c r="D105" s="34"/>
      <c r="E105" s="182"/>
      <c r="F105" s="35"/>
      <c r="G105" s="36"/>
      <c r="H105" s="41"/>
      <c r="I105" s="57"/>
      <c r="J105" s="57"/>
      <c r="K105" s="57"/>
      <c r="L105" s="69"/>
      <c r="M105" s="70"/>
    </row>
    <row r="106" spans="1:13">
      <c r="A106" s="32"/>
      <c r="B106" s="33"/>
      <c r="C106" s="33"/>
      <c r="D106" s="34"/>
      <c r="E106" s="182"/>
      <c r="F106" s="35"/>
      <c r="G106" s="36"/>
      <c r="H106" s="41"/>
      <c r="I106" s="57"/>
      <c r="J106" s="57"/>
      <c r="K106" s="57"/>
      <c r="L106" s="69"/>
      <c r="M106" s="70"/>
    </row>
    <row r="107" spans="1:13">
      <c r="A107" s="32"/>
      <c r="B107" s="33"/>
      <c r="C107" s="33"/>
      <c r="D107" s="34"/>
      <c r="E107" s="182"/>
      <c r="F107" s="35"/>
      <c r="G107" s="36"/>
      <c r="H107" s="41"/>
      <c r="I107" s="57"/>
      <c r="J107" s="57"/>
      <c r="K107" s="57"/>
      <c r="L107" s="69"/>
      <c r="M107" s="70"/>
    </row>
    <row r="108" spans="1:13" ht="14.25" thickBot="1">
      <c r="A108" s="32"/>
      <c r="B108" s="33"/>
      <c r="C108" s="33"/>
      <c r="D108" s="34"/>
      <c r="E108" s="182"/>
      <c r="F108" s="35"/>
      <c r="G108" s="36"/>
      <c r="H108" s="41"/>
      <c r="I108" s="57"/>
      <c r="J108" s="57"/>
      <c r="K108" s="57"/>
      <c r="L108" s="69"/>
      <c r="M108" s="70"/>
    </row>
    <row r="109" spans="1:13">
      <c r="A109" s="80"/>
      <c r="B109" s="81"/>
      <c r="C109" s="81"/>
      <c r="D109" s="82"/>
      <c r="E109" s="181"/>
      <c r="F109" s="63" t="s">
        <v>151</v>
      </c>
      <c r="G109" s="83"/>
      <c r="H109" s="64">
        <v>0</v>
      </c>
      <c r="I109" s="65">
        <v>0</v>
      </c>
      <c r="J109" s="65">
        <v>0</v>
      </c>
      <c r="K109" s="65">
        <v>0</v>
      </c>
      <c r="L109" s="66">
        <v>0</v>
      </c>
      <c r="M109" s="84" t="s">
        <v>256</v>
      </c>
    </row>
    <row r="110" spans="1:13" ht="14.25" thickBot="1">
      <c r="A110" s="37"/>
      <c r="B110" s="38"/>
      <c r="C110" s="38"/>
      <c r="D110" s="39"/>
      <c r="E110" s="185"/>
      <c r="F110" s="40" t="s">
        <v>152</v>
      </c>
      <c r="G110" s="85"/>
      <c r="H110" s="48">
        <v>4</v>
      </c>
      <c r="I110" s="49">
        <v>0</v>
      </c>
      <c r="J110" s="49">
        <v>7</v>
      </c>
      <c r="K110" s="49">
        <v>2</v>
      </c>
      <c r="L110" s="50">
        <v>2</v>
      </c>
      <c r="M110" s="86" t="s">
        <v>255</v>
      </c>
    </row>
    <row r="111" spans="1:13">
      <c r="A111" s="32"/>
      <c r="B111" s="33"/>
      <c r="C111" s="33"/>
      <c r="D111" s="34"/>
      <c r="E111" s="182"/>
      <c r="F111" s="35"/>
      <c r="G111" s="36"/>
      <c r="H111" s="41"/>
      <c r="I111" s="57"/>
      <c r="J111" s="57"/>
      <c r="K111" s="57"/>
      <c r="L111" s="69"/>
      <c r="M111" s="70"/>
    </row>
    <row r="112" spans="1:13">
      <c r="A112" s="32"/>
      <c r="B112" s="33"/>
      <c r="C112" s="33"/>
      <c r="D112" s="34"/>
      <c r="E112" s="182"/>
      <c r="F112" s="35"/>
      <c r="G112" s="36"/>
      <c r="H112" s="41"/>
      <c r="I112" s="57"/>
      <c r="J112" s="57"/>
      <c r="K112" s="57"/>
      <c r="L112" s="69"/>
      <c r="M112" s="70"/>
    </row>
    <row r="113" spans="1:13">
      <c r="A113" s="28"/>
      <c r="B113" s="27"/>
      <c r="C113" s="27"/>
      <c r="D113" s="30"/>
      <c r="E113" s="183"/>
      <c r="F113" s="29"/>
      <c r="G113" s="31"/>
      <c r="H113" s="42"/>
      <c r="I113" s="43"/>
      <c r="J113" s="43"/>
      <c r="K113" s="43"/>
      <c r="L113" s="44"/>
      <c r="M113" s="71"/>
    </row>
    <row r="114" spans="1:13">
      <c r="A114" s="28"/>
      <c r="B114" s="27"/>
      <c r="C114" s="27"/>
      <c r="D114" s="30"/>
      <c r="E114" s="183"/>
      <c r="F114" s="29"/>
      <c r="G114" s="31"/>
      <c r="H114" s="42"/>
      <c r="I114" s="43"/>
      <c r="J114" s="43"/>
      <c r="K114" s="43"/>
      <c r="L114" s="44"/>
      <c r="M114" s="71"/>
    </row>
    <row r="115" spans="1:13">
      <c r="A115" s="28"/>
      <c r="B115" s="27"/>
      <c r="C115" s="27"/>
      <c r="D115" s="30"/>
      <c r="E115" s="183"/>
      <c r="F115" s="29"/>
      <c r="G115" s="31"/>
      <c r="H115" s="42"/>
      <c r="I115" s="43"/>
      <c r="J115" s="43"/>
      <c r="K115" s="43"/>
      <c r="L115" s="44"/>
      <c r="M115" s="71"/>
    </row>
    <row r="116" spans="1:13">
      <c r="A116" s="32"/>
      <c r="B116" s="33"/>
      <c r="C116" s="33"/>
      <c r="D116" s="34"/>
      <c r="E116" s="182"/>
      <c r="F116" s="35"/>
      <c r="G116" s="36"/>
      <c r="H116" s="41"/>
      <c r="I116" s="57"/>
      <c r="J116" s="57"/>
      <c r="K116" s="57"/>
      <c r="L116" s="69"/>
      <c r="M116" s="70"/>
    </row>
    <row r="117" spans="1:13">
      <c r="A117" s="32"/>
      <c r="B117" s="33"/>
      <c r="C117" s="33"/>
      <c r="D117" s="34"/>
      <c r="E117" s="182"/>
      <c r="F117" s="35"/>
      <c r="G117" s="36"/>
      <c r="H117" s="41"/>
      <c r="I117" s="57"/>
      <c r="J117" s="57"/>
      <c r="K117" s="57"/>
      <c r="L117" s="69"/>
      <c r="M117" s="70"/>
    </row>
    <row r="118" spans="1:13">
      <c r="A118" s="32"/>
      <c r="B118" s="33"/>
      <c r="C118" s="33"/>
      <c r="D118" s="34"/>
      <c r="E118" s="182"/>
      <c r="F118" s="35"/>
      <c r="G118" s="36"/>
      <c r="H118" s="41"/>
      <c r="I118" s="57"/>
      <c r="J118" s="57"/>
      <c r="K118" s="57"/>
      <c r="L118" s="69"/>
      <c r="M118" s="70"/>
    </row>
    <row r="119" spans="1:13">
      <c r="A119" s="32"/>
      <c r="B119" s="33"/>
      <c r="C119" s="33"/>
      <c r="D119" s="34"/>
      <c r="E119" s="182"/>
      <c r="F119" s="35"/>
      <c r="G119" s="36"/>
      <c r="H119" s="41"/>
      <c r="I119" s="57"/>
      <c r="J119" s="57"/>
      <c r="K119" s="57"/>
      <c r="L119" s="69"/>
      <c r="M119" s="70"/>
    </row>
    <row r="120" spans="1:13">
      <c r="A120" s="32"/>
      <c r="B120" s="33"/>
      <c r="C120" s="33"/>
      <c r="D120" s="34"/>
      <c r="E120" s="182"/>
      <c r="F120" s="35"/>
      <c r="G120" s="36"/>
      <c r="H120" s="41"/>
      <c r="I120" s="57"/>
      <c r="J120" s="57"/>
      <c r="K120" s="57"/>
      <c r="L120" s="69"/>
      <c r="M120" s="70"/>
    </row>
    <row r="121" spans="1:13">
      <c r="A121" s="32"/>
      <c r="B121" s="33"/>
      <c r="C121" s="33"/>
      <c r="D121" s="34"/>
      <c r="E121" s="182"/>
      <c r="F121" s="35"/>
      <c r="G121" s="36"/>
      <c r="H121" s="41"/>
      <c r="I121" s="57"/>
      <c r="J121" s="57"/>
      <c r="K121" s="57"/>
      <c r="L121" s="69"/>
      <c r="M121" s="70"/>
    </row>
    <row r="122" spans="1:13">
      <c r="A122" s="32"/>
      <c r="B122" s="33"/>
      <c r="C122" s="33"/>
      <c r="D122" s="34"/>
      <c r="E122" s="182"/>
      <c r="F122" s="35"/>
      <c r="G122" s="36"/>
      <c r="H122" s="41"/>
      <c r="I122" s="57"/>
      <c r="J122" s="57"/>
      <c r="K122" s="57"/>
      <c r="L122" s="69"/>
      <c r="M122" s="70"/>
    </row>
    <row r="123" spans="1:13" ht="14.25" thickBot="1">
      <c r="A123" s="32"/>
      <c r="B123" s="33"/>
      <c r="C123" s="33"/>
      <c r="D123" s="34"/>
      <c r="E123" s="182"/>
      <c r="F123" s="35"/>
      <c r="G123" s="36"/>
      <c r="H123" s="41"/>
      <c r="I123" s="57"/>
      <c r="J123" s="57"/>
      <c r="K123" s="57"/>
      <c r="L123" s="69"/>
      <c r="M123" s="70"/>
    </row>
    <row r="124" spans="1:13">
      <c r="A124" s="80"/>
      <c r="B124" s="81"/>
      <c r="C124" s="81"/>
      <c r="D124" s="82"/>
      <c r="E124" s="181"/>
      <c r="F124" s="63" t="s">
        <v>153</v>
      </c>
      <c r="G124" s="83"/>
      <c r="H124" s="64">
        <v>0</v>
      </c>
      <c r="I124" s="65">
        <v>0</v>
      </c>
      <c r="J124" s="65">
        <v>0</v>
      </c>
      <c r="K124" s="65">
        <v>0</v>
      </c>
      <c r="L124" s="66">
        <v>0</v>
      </c>
      <c r="M124" s="84" t="s">
        <v>256</v>
      </c>
    </row>
    <row r="125" spans="1:13" ht="14.25" thickBot="1">
      <c r="A125" s="37"/>
      <c r="B125" s="38"/>
      <c r="C125" s="38"/>
      <c r="D125" s="39"/>
      <c r="E125" s="185"/>
      <c r="F125" s="40" t="s">
        <v>154</v>
      </c>
      <c r="G125" s="85"/>
      <c r="H125" s="48">
        <v>4</v>
      </c>
      <c r="I125" s="49">
        <v>0</v>
      </c>
      <c r="J125" s="49">
        <v>7</v>
      </c>
      <c r="K125" s="49">
        <v>2</v>
      </c>
      <c r="L125" s="50">
        <v>2</v>
      </c>
      <c r="M125" s="86" t="s">
        <v>255</v>
      </c>
    </row>
    <row r="126" spans="1:13">
      <c r="A126" s="32"/>
      <c r="B126" s="33"/>
      <c r="C126" s="33"/>
      <c r="D126" s="34"/>
      <c r="E126" s="182"/>
      <c r="F126" s="35"/>
      <c r="G126" s="36"/>
      <c r="H126" s="41"/>
      <c r="I126" s="57"/>
      <c r="J126" s="57"/>
      <c r="K126" s="57"/>
      <c r="L126" s="69"/>
      <c r="M126" s="70"/>
    </row>
    <row r="127" spans="1:13">
      <c r="A127" s="32"/>
      <c r="B127" s="33"/>
      <c r="C127" s="33"/>
      <c r="D127" s="34"/>
      <c r="E127" s="182"/>
      <c r="F127" s="35"/>
      <c r="G127" s="36"/>
      <c r="H127" s="41"/>
      <c r="I127" s="57"/>
      <c r="J127" s="57"/>
      <c r="K127" s="57"/>
      <c r="L127" s="69"/>
      <c r="M127" s="70"/>
    </row>
    <row r="128" spans="1:13">
      <c r="A128" s="28"/>
      <c r="B128" s="27"/>
      <c r="C128" s="27"/>
      <c r="D128" s="30"/>
      <c r="E128" s="183"/>
      <c r="F128" s="29"/>
      <c r="G128" s="31"/>
      <c r="H128" s="42"/>
      <c r="I128" s="43"/>
      <c r="J128" s="43"/>
      <c r="K128" s="43"/>
      <c r="L128" s="44"/>
      <c r="M128" s="71"/>
    </row>
    <row r="129" spans="1:13">
      <c r="A129" s="28"/>
      <c r="B129" s="27"/>
      <c r="C129" s="27"/>
      <c r="D129" s="30"/>
      <c r="E129" s="183"/>
      <c r="F129" s="29"/>
      <c r="G129" s="31"/>
      <c r="H129" s="42"/>
      <c r="I129" s="43"/>
      <c r="J129" s="43"/>
      <c r="K129" s="43"/>
      <c r="L129" s="44"/>
      <c r="M129" s="71"/>
    </row>
    <row r="130" spans="1:13">
      <c r="A130" s="28"/>
      <c r="B130" s="27"/>
      <c r="C130" s="27"/>
      <c r="D130" s="30"/>
      <c r="E130" s="183"/>
      <c r="F130" s="29"/>
      <c r="G130" s="31"/>
      <c r="H130" s="42"/>
      <c r="I130" s="43"/>
      <c r="J130" s="43"/>
      <c r="K130" s="43"/>
      <c r="L130" s="44"/>
      <c r="M130" s="71"/>
    </row>
    <row r="131" spans="1:13">
      <c r="A131" s="32"/>
      <c r="B131" s="33"/>
      <c r="C131" s="33"/>
      <c r="D131" s="34"/>
      <c r="E131" s="182"/>
      <c r="F131" s="35"/>
      <c r="G131" s="36"/>
      <c r="H131" s="41"/>
      <c r="I131" s="57"/>
      <c r="J131" s="57"/>
      <c r="K131" s="57"/>
      <c r="L131" s="69"/>
      <c r="M131" s="70"/>
    </row>
    <row r="132" spans="1:13">
      <c r="A132" s="32"/>
      <c r="B132" s="33"/>
      <c r="C132" s="33"/>
      <c r="D132" s="34"/>
      <c r="E132" s="182"/>
      <c r="F132" s="35"/>
      <c r="G132" s="36"/>
      <c r="H132" s="41"/>
      <c r="I132" s="57"/>
      <c r="J132" s="57"/>
      <c r="K132" s="57"/>
      <c r="L132" s="69"/>
      <c r="M132" s="70"/>
    </row>
    <row r="133" spans="1:13">
      <c r="A133" s="32"/>
      <c r="B133" s="33"/>
      <c r="C133" s="33"/>
      <c r="D133" s="34"/>
      <c r="E133" s="182"/>
      <c r="F133" s="35"/>
      <c r="G133" s="36"/>
      <c r="H133" s="41"/>
      <c r="I133" s="57"/>
      <c r="J133" s="57"/>
      <c r="K133" s="57"/>
      <c r="L133" s="69"/>
      <c r="M133" s="70"/>
    </row>
    <row r="134" spans="1:13">
      <c r="A134" s="32"/>
      <c r="B134" s="33"/>
      <c r="C134" s="33"/>
      <c r="D134" s="34"/>
      <c r="E134" s="182"/>
      <c r="F134" s="35"/>
      <c r="G134" s="36"/>
      <c r="H134" s="41"/>
      <c r="I134" s="57"/>
      <c r="J134" s="57"/>
      <c r="K134" s="57"/>
      <c r="L134" s="69"/>
      <c r="M134" s="70"/>
    </row>
    <row r="135" spans="1:13">
      <c r="A135" s="32"/>
      <c r="B135" s="33"/>
      <c r="C135" s="33"/>
      <c r="D135" s="34"/>
      <c r="E135" s="182"/>
      <c r="F135" s="35"/>
      <c r="G135" s="36"/>
      <c r="H135" s="41"/>
      <c r="I135" s="57"/>
      <c r="J135" s="57"/>
      <c r="K135" s="57"/>
      <c r="L135" s="69"/>
      <c r="M135" s="70"/>
    </row>
    <row r="136" spans="1:13">
      <c r="A136" s="32"/>
      <c r="B136" s="33"/>
      <c r="C136" s="33"/>
      <c r="D136" s="34"/>
      <c r="E136" s="182"/>
      <c r="F136" s="35"/>
      <c r="G136" s="36"/>
      <c r="H136" s="41"/>
      <c r="I136" s="57"/>
      <c r="J136" s="57"/>
      <c r="K136" s="57"/>
      <c r="L136" s="69"/>
      <c r="M136" s="70"/>
    </row>
    <row r="137" spans="1:13">
      <c r="A137" s="32"/>
      <c r="B137" s="33"/>
      <c r="C137" s="33"/>
      <c r="D137" s="34"/>
      <c r="E137" s="182"/>
      <c r="F137" s="35"/>
      <c r="G137" s="36"/>
      <c r="H137" s="41"/>
      <c r="I137" s="57"/>
      <c r="J137" s="57"/>
      <c r="K137" s="57"/>
      <c r="L137" s="69"/>
      <c r="M137" s="70"/>
    </row>
    <row r="138" spans="1:13" ht="14.25" thickBot="1">
      <c r="A138" s="32"/>
      <c r="B138" s="33"/>
      <c r="C138" s="33"/>
      <c r="D138" s="34"/>
      <c r="E138" s="182"/>
      <c r="F138" s="35"/>
      <c r="G138" s="36"/>
      <c r="H138" s="41"/>
      <c r="I138" s="57"/>
      <c r="J138" s="57"/>
      <c r="K138" s="57"/>
      <c r="L138" s="69"/>
      <c r="M138" s="70"/>
    </row>
    <row r="139" spans="1:13">
      <c r="A139" s="80"/>
      <c r="B139" s="81"/>
      <c r="C139" s="81"/>
      <c r="D139" s="82"/>
      <c r="E139" s="181"/>
      <c r="F139" s="63" t="s">
        <v>155</v>
      </c>
      <c r="G139" s="83"/>
      <c r="H139" s="64">
        <v>0</v>
      </c>
      <c r="I139" s="65">
        <v>0</v>
      </c>
      <c r="J139" s="65">
        <v>0</v>
      </c>
      <c r="K139" s="65">
        <v>0</v>
      </c>
      <c r="L139" s="66">
        <v>0</v>
      </c>
      <c r="M139" s="84" t="s">
        <v>256</v>
      </c>
    </row>
    <row r="140" spans="1:13" ht="14.25" thickBot="1">
      <c r="A140" s="37"/>
      <c r="B140" s="38"/>
      <c r="C140" s="38"/>
      <c r="D140" s="39"/>
      <c r="E140" s="185"/>
      <c r="F140" s="40" t="s">
        <v>156</v>
      </c>
      <c r="G140" s="85"/>
      <c r="H140" s="48">
        <v>4</v>
      </c>
      <c r="I140" s="49">
        <v>0</v>
      </c>
      <c r="J140" s="49">
        <v>7</v>
      </c>
      <c r="K140" s="49">
        <v>2</v>
      </c>
      <c r="L140" s="50">
        <v>2</v>
      </c>
      <c r="M140" s="86" t="s">
        <v>255</v>
      </c>
    </row>
    <row r="141" spans="1:13">
      <c r="A141" s="32"/>
      <c r="B141" s="33"/>
      <c r="C141" s="33"/>
      <c r="D141" s="34"/>
      <c r="E141" s="182"/>
      <c r="F141" s="35"/>
      <c r="G141" s="36"/>
      <c r="H141" s="41"/>
      <c r="I141" s="57"/>
      <c r="J141" s="57"/>
      <c r="K141" s="57"/>
      <c r="L141" s="69"/>
      <c r="M141" s="70"/>
    </row>
    <row r="142" spans="1:13">
      <c r="A142" s="32"/>
      <c r="B142" s="33"/>
      <c r="C142" s="33"/>
      <c r="D142" s="34"/>
      <c r="E142" s="182"/>
      <c r="F142" s="35"/>
      <c r="G142" s="36"/>
      <c r="H142" s="41"/>
      <c r="I142" s="57"/>
      <c r="J142" s="57"/>
      <c r="K142" s="57"/>
      <c r="L142" s="69"/>
      <c r="M142" s="70"/>
    </row>
    <row r="143" spans="1:13">
      <c r="A143" s="28"/>
      <c r="B143" s="27"/>
      <c r="C143" s="27"/>
      <c r="D143" s="30"/>
      <c r="E143" s="183"/>
      <c r="F143" s="29"/>
      <c r="G143" s="31"/>
      <c r="H143" s="42"/>
      <c r="I143" s="43"/>
      <c r="J143" s="43"/>
      <c r="K143" s="43"/>
      <c r="L143" s="44"/>
      <c r="M143" s="71"/>
    </row>
    <row r="144" spans="1:13">
      <c r="A144" s="28"/>
      <c r="B144" s="27"/>
      <c r="C144" s="27"/>
      <c r="D144" s="30"/>
      <c r="E144" s="183"/>
      <c r="F144" s="29"/>
      <c r="G144" s="31"/>
      <c r="H144" s="42"/>
      <c r="I144" s="43"/>
      <c r="J144" s="43"/>
      <c r="K144" s="43"/>
      <c r="L144" s="44"/>
      <c r="M144" s="71"/>
    </row>
    <row r="145" spans="1:13">
      <c r="A145" s="28"/>
      <c r="B145" s="27"/>
      <c r="C145" s="27"/>
      <c r="D145" s="30"/>
      <c r="E145" s="183"/>
      <c r="F145" s="29"/>
      <c r="G145" s="31"/>
      <c r="H145" s="42"/>
      <c r="I145" s="43"/>
      <c r="J145" s="43"/>
      <c r="K145" s="43"/>
      <c r="L145" s="44"/>
      <c r="M145" s="71"/>
    </row>
    <row r="146" spans="1:13">
      <c r="A146" s="32"/>
      <c r="B146" s="33"/>
      <c r="C146" s="33"/>
      <c r="D146" s="34"/>
      <c r="E146" s="182"/>
      <c r="F146" s="35"/>
      <c r="G146" s="36"/>
      <c r="H146" s="41"/>
      <c r="I146" s="57"/>
      <c r="J146" s="57"/>
      <c r="K146" s="57"/>
      <c r="L146" s="69"/>
      <c r="M146" s="70"/>
    </row>
    <row r="147" spans="1:13">
      <c r="A147" s="32"/>
      <c r="B147" s="33"/>
      <c r="C147" s="33"/>
      <c r="D147" s="34"/>
      <c r="E147" s="182"/>
      <c r="F147" s="35"/>
      <c r="G147" s="36"/>
      <c r="H147" s="41"/>
      <c r="I147" s="57"/>
      <c r="J147" s="57"/>
      <c r="K147" s="57"/>
      <c r="L147" s="69"/>
      <c r="M147" s="70"/>
    </row>
    <row r="148" spans="1:13">
      <c r="A148" s="32"/>
      <c r="B148" s="33"/>
      <c r="C148" s="33"/>
      <c r="D148" s="34"/>
      <c r="E148" s="182"/>
      <c r="F148" s="35"/>
      <c r="G148" s="36"/>
      <c r="H148" s="41"/>
      <c r="I148" s="57"/>
      <c r="J148" s="57"/>
      <c r="K148" s="57"/>
      <c r="L148" s="69"/>
      <c r="M148" s="70"/>
    </row>
    <row r="149" spans="1:13">
      <c r="A149" s="32"/>
      <c r="B149" s="33"/>
      <c r="C149" s="33"/>
      <c r="D149" s="34"/>
      <c r="E149" s="182"/>
      <c r="F149" s="35"/>
      <c r="G149" s="36"/>
      <c r="H149" s="41"/>
      <c r="I149" s="57"/>
      <c r="J149" s="57"/>
      <c r="K149" s="57"/>
      <c r="L149" s="69"/>
      <c r="M149" s="70"/>
    </row>
    <row r="150" spans="1:13">
      <c r="A150" s="32"/>
      <c r="B150" s="33"/>
      <c r="C150" s="33"/>
      <c r="D150" s="34"/>
      <c r="E150" s="182"/>
      <c r="F150" s="35"/>
      <c r="G150" s="36"/>
      <c r="H150" s="41"/>
      <c r="I150" s="57"/>
      <c r="J150" s="57"/>
      <c r="K150" s="57"/>
      <c r="L150" s="69"/>
      <c r="M150" s="70"/>
    </row>
    <row r="151" spans="1:13">
      <c r="A151" s="32"/>
      <c r="B151" s="33"/>
      <c r="C151" s="33"/>
      <c r="D151" s="34"/>
      <c r="E151" s="182"/>
      <c r="F151" s="35"/>
      <c r="G151" s="36"/>
      <c r="H151" s="41"/>
      <c r="I151" s="57"/>
      <c r="J151" s="57"/>
      <c r="K151" s="57"/>
      <c r="L151" s="69"/>
      <c r="M151" s="70"/>
    </row>
    <row r="152" spans="1:13">
      <c r="A152" s="32"/>
      <c r="B152" s="33"/>
      <c r="C152" s="33"/>
      <c r="D152" s="34"/>
      <c r="E152" s="182"/>
      <c r="F152" s="35"/>
      <c r="G152" s="36"/>
      <c r="H152" s="41"/>
      <c r="I152" s="57"/>
      <c r="J152" s="57"/>
      <c r="K152" s="57"/>
      <c r="L152" s="69"/>
      <c r="M152" s="70"/>
    </row>
    <row r="153" spans="1:13" ht="14.25" thickBot="1">
      <c r="A153" s="32"/>
      <c r="B153" s="33"/>
      <c r="C153" s="33"/>
      <c r="D153" s="34"/>
      <c r="E153" s="182"/>
      <c r="F153" s="35"/>
      <c r="G153" s="36"/>
      <c r="H153" s="41"/>
      <c r="I153" s="57"/>
      <c r="J153" s="57"/>
      <c r="K153" s="57"/>
      <c r="L153" s="69"/>
      <c r="M153" s="70"/>
    </row>
    <row r="154" spans="1:13">
      <c r="A154" s="80"/>
      <c r="B154" s="81"/>
      <c r="C154" s="81"/>
      <c r="D154" s="82"/>
      <c r="E154" s="181"/>
      <c r="F154" s="63" t="s">
        <v>157</v>
      </c>
      <c r="G154" s="83"/>
      <c r="H154" s="64">
        <v>0</v>
      </c>
      <c r="I154" s="65">
        <v>0</v>
      </c>
      <c r="J154" s="65">
        <v>0</v>
      </c>
      <c r="K154" s="65">
        <v>0</v>
      </c>
      <c r="L154" s="66">
        <v>0</v>
      </c>
      <c r="M154" s="84" t="s">
        <v>256</v>
      </c>
    </row>
    <row r="155" spans="1:13" ht="14.25" thickBot="1">
      <c r="A155" s="37"/>
      <c r="B155" s="38"/>
      <c r="C155" s="38"/>
      <c r="D155" s="39"/>
      <c r="E155" s="185"/>
      <c r="F155" s="40" t="s">
        <v>158</v>
      </c>
      <c r="G155" s="85"/>
      <c r="H155" s="48">
        <v>4</v>
      </c>
      <c r="I155" s="49">
        <v>0</v>
      </c>
      <c r="J155" s="49">
        <v>7</v>
      </c>
      <c r="K155" s="49">
        <v>2</v>
      </c>
      <c r="L155" s="50">
        <v>2</v>
      </c>
      <c r="M155" s="86" t="s">
        <v>255</v>
      </c>
    </row>
    <row r="156" spans="1:13">
      <c r="A156" s="32"/>
      <c r="B156" s="33"/>
      <c r="C156" s="33"/>
      <c r="D156" s="34"/>
      <c r="E156" s="182"/>
      <c r="F156" s="35"/>
      <c r="G156" s="36"/>
      <c r="H156" s="41"/>
      <c r="I156" s="57"/>
      <c r="J156" s="57"/>
      <c r="K156" s="57"/>
      <c r="L156" s="69"/>
      <c r="M156" s="70"/>
    </row>
    <row r="157" spans="1:13">
      <c r="A157" s="32"/>
      <c r="B157" s="33"/>
      <c r="C157" s="33"/>
      <c r="D157" s="34"/>
      <c r="E157" s="182"/>
      <c r="F157" s="35"/>
      <c r="G157" s="36"/>
      <c r="H157" s="41"/>
      <c r="I157" s="57"/>
      <c r="J157" s="57"/>
      <c r="K157" s="57"/>
      <c r="L157" s="69"/>
      <c r="M157" s="70"/>
    </row>
    <row r="158" spans="1:13">
      <c r="A158" s="28"/>
      <c r="B158" s="27"/>
      <c r="C158" s="27"/>
      <c r="D158" s="30"/>
      <c r="E158" s="183"/>
      <c r="F158" s="29"/>
      <c r="G158" s="31"/>
      <c r="H158" s="42"/>
      <c r="I158" s="43"/>
      <c r="J158" s="43"/>
      <c r="K158" s="43"/>
      <c r="L158" s="44"/>
      <c r="M158" s="71"/>
    </row>
    <row r="159" spans="1:13">
      <c r="A159" s="28"/>
      <c r="B159" s="27"/>
      <c r="C159" s="27"/>
      <c r="D159" s="30"/>
      <c r="E159" s="183"/>
      <c r="F159" s="29"/>
      <c r="G159" s="31"/>
      <c r="H159" s="42"/>
      <c r="I159" s="43"/>
      <c r="J159" s="43"/>
      <c r="K159" s="43"/>
      <c r="L159" s="44"/>
      <c r="M159" s="71"/>
    </row>
    <row r="160" spans="1:13">
      <c r="A160" s="28"/>
      <c r="B160" s="27"/>
      <c r="C160" s="27"/>
      <c r="D160" s="30"/>
      <c r="E160" s="183"/>
      <c r="F160" s="29"/>
      <c r="G160" s="31"/>
      <c r="H160" s="42"/>
      <c r="I160" s="43"/>
      <c r="J160" s="43"/>
      <c r="K160" s="43"/>
      <c r="L160" s="44"/>
      <c r="M160" s="71"/>
    </row>
    <row r="161" spans="1:13">
      <c r="A161" s="32"/>
      <c r="B161" s="33"/>
      <c r="C161" s="33"/>
      <c r="D161" s="34"/>
      <c r="E161" s="182"/>
      <c r="F161" s="35"/>
      <c r="G161" s="36"/>
      <c r="H161" s="41"/>
      <c r="I161" s="57"/>
      <c r="J161" s="57"/>
      <c r="K161" s="57"/>
      <c r="L161" s="69"/>
      <c r="M161" s="70"/>
    </row>
    <row r="162" spans="1:13">
      <c r="A162" s="32"/>
      <c r="B162" s="33"/>
      <c r="C162" s="33"/>
      <c r="D162" s="34"/>
      <c r="E162" s="182"/>
      <c r="F162" s="35"/>
      <c r="G162" s="36"/>
      <c r="H162" s="41"/>
      <c r="I162" s="57"/>
      <c r="J162" s="57"/>
      <c r="K162" s="57"/>
      <c r="L162" s="69"/>
      <c r="M162" s="70"/>
    </row>
    <row r="163" spans="1:13">
      <c r="A163" s="32"/>
      <c r="B163" s="33"/>
      <c r="C163" s="33"/>
      <c r="D163" s="34"/>
      <c r="E163" s="182"/>
      <c r="F163" s="35"/>
      <c r="G163" s="36"/>
      <c r="H163" s="41"/>
      <c r="I163" s="57"/>
      <c r="J163" s="57"/>
      <c r="K163" s="57"/>
      <c r="L163" s="69"/>
      <c r="M163" s="70"/>
    </row>
    <row r="164" spans="1:13">
      <c r="A164" s="32"/>
      <c r="B164" s="33"/>
      <c r="C164" s="33"/>
      <c r="D164" s="34"/>
      <c r="E164" s="182"/>
      <c r="F164" s="35"/>
      <c r="G164" s="36"/>
      <c r="H164" s="41"/>
      <c r="I164" s="57"/>
      <c r="J164" s="57"/>
      <c r="K164" s="57"/>
      <c r="L164" s="69"/>
      <c r="M164" s="70"/>
    </row>
    <row r="165" spans="1:13">
      <c r="A165" s="32"/>
      <c r="B165" s="33"/>
      <c r="C165" s="33"/>
      <c r="D165" s="34"/>
      <c r="E165" s="182"/>
      <c r="F165" s="35"/>
      <c r="G165" s="36"/>
      <c r="H165" s="41"/>
      <c r="I165" s="57"/>
      <c r="J165" s="57"/>
      <c r="K165" s="57"/>
      <c r="L165" s="69"/>
      <c r="M165" s="70"/>
    </row>
    <row r="166" spans="1:13">
      <c r="A166" s="32"/>
      <c r="B166" s="33"/>
      <c r="C166" s="33"/>
      <c r="D166" s="34"/>
      <c r="E166" s="182"/>
      <c r="F166" s="35"/>
      <c r="G166" s="36"/>
      <c r="H166" s="41"/>
      <c r="I166" s="57"/>
      <c r="J166" s="57"/>
      <c r="K166" s="57"/>
      <c r="L166" s="69"/>
      <c r="M166" s="70"/>
    </row>
    <row r="167" spans="1:13">
      <c r="A167" s="32"/>
      <c r="B167" s="33"/>
      <c r="C167" s="33"/>
      <c r="D167" s="34"/>
      <c r="E167" s="182"/>
      <c r="F167" s="35"/>
      <c r="G167" s="36"/>
      <c r="H167" s="41"/>
      <c r="I167" s="57"/>
      <c r="J167" s="57"/>
      <c r="K167" s="57"/>
      <c r="L167" s="69"/>
      <c r="M167" s="70"/>
    </row>
    <row r="168" spans="1:13" ht="14.25" thickBot="1">
      <c r="A168" s="32"/>
      <c r="B168" s="33"/>
      <c r="C168" s="33"/>
      <c r="D168" s="34"/>
      <c r="E168" s="182"/>
      <c r="F168" s="35"/>
      <c r="G168" s="36"/>
      <c r="H168" s="41"/>
      <c r="I168" s="57"/>
      <c r="J168" s="57"/>
      <c r="K168" s="57"/>
      <c r="L168" s="69"/>
      <c r="M168" s="70"/>
    </row>
    <row r="169" spans="1:13">
      <c r="A169" s="80"/>
      <c r="B169" s="81"/>
      <c r="C169" s="81"/>
      <c r="D169" s="82"/>
      <c r="E169" s="181"/>
      <c r="F169" s="63" t="s">
        <v>159</v>
      </c>
      <c r="G169" s="83"/>
      <c r="H169" s="64">
        <v>0</v>
      </c>
      <c r="I169" s="65">
        <v>0</v>
      </c>
      <c r="J169" s="65">
        <v>0</v>
      </c>
      <c r="K169" s="65">
        <v>0</v>
      </c>
      <c r="L169" s="66">
        <v>0</v>
      </c>
      <c r="M169" s="84" t="s">
        <v>256</v>
      </c>
    </row>
    <row r="170" spans="1:13" ht="14.25" thickBot="1">
      <c r="A170" s="37"/>
      <c r="B170" s="38"/>
      <c r="C170" s="38"/>
      <c r="D170" s="39"/>
      <c r="E170" s="185"/>
      <c r="F170" s="40" t="s">
        <v>160</v>
      </c>
      <c r="G170" s="85"/>
      <c r="H170" s="48">
        <v>4</v>
      </c>
      <c r="I170" s="49">
        <v>0</v>
      </c>
      <c r="J170" s="49">
        <v>7</v>
      </c>
      <c r="K170" s="49">
        <v>2</v>
      </c>
      <c r="L170" s="50">
        <v>2</v>
      </c>
      <c r="M170" s="86" t="s">
        <v>255</v>
      </c>
    </row>
    <row r="171" spans="1:13">
      <c r="A171" s="32"/>
      <c r="B171" s="33"/>
      <c r="C171" s="33"/>
      <c r="D171" s="34"/>
      <c r="E171" s="182"/>
      <c r="F171" s="35"/>
      <c r="G171" s="36"/>
      <c r="H171" s="41"/>
      <c r="I171" s="57"/>
      <c r="J171" s="57"/>
      <c r="K171" s="57"/>
      <c r="L171" s="69"/>
      <c r="M171" s="70"/>
    </row>
    <row r="172" spans="1:13">
      <c r="A172" s="32"/>
      <c r="B172" s="33"/>
      <c r="C172" s="33"/>
      <c r="D172" s="34"/>
      <c r="E172" s="182"/>
      <c r="F172" s="35"/>
      <c r="G172" s="36"/>
      <c r="H172" s="41"/>
      <c r="I172" s="57"/>
      <c r="J172" s="57"/>
      <c r="K172" s="57"/>
      <c r="L172" s="69"/>
      <c r="M172" s="70"/>
    </row>
    <row r="173" spans="1:13" ht="14.25" thickBot="1">
      <c r="A173" s="32"/>
      <c r="B173" s="33"/>
      <c r="C173" s="33"/>
      <c r="D173" s="34"/>
      <c r="E173" s="182"/>
      <c r="F173" s="35"/>
      <c r="G173" s="36"/>
      <c r="H173" s="41"/>
      <c r="I173" s="57"/>
      <c r="J173" s="57"/>
      <c r="K173" s="57"/>
      <c r="L173" s="69"/>
      <c r="M173" s="70"/>
    </row>
    <row r="174" spans="1:13">
      <c r="A174" s="80"/>
      <c r="B174" s="81"/>
      <c r="C174" s="81"/>
      <c r="D174" s="82"/>
      <c r="E174" s="181"/>
      <c r="F174" s="63" t="s">
        <v>161</v>
      </c>
      <c r="G174" s="83"/>
      <c r="H174" s="64">
        <v>4</v>
      </c>
      <c r="I174" s="65">
        <v>0</v>
      </c>
      <c r="J174" s="65">
        <v>7</v>
      </c>
      <c r="K174" s="65">
        <v>2</v>
      </c>
      <c r="L174" s="66">
        <v>2</v>
      </c>
      <c r="M174" s="84" t="s">
        <v>257</v>
      </c>
    </row>
    <row r="175" spans="1:13" ht="14.25" thickBot="1">
      <c r="A175" s="368" t="s">
        <v>140</v>
      </c>
      <c r="B175" s="369"/>
      <c r="C175" s="369"/>
      <c r="D175" s="369"/>
      <c r="E175" s="369"/>
      <c r="F175" s="369"/>
      <c r="G175" s="370"/>
      <c r="H175" s="48">
        <v>4</v>
      </c>
      <c r="I175" s="49">
        <v>0</v>
      </c>
      <c r="J175" s="49">
        <v>7</v>
      </c>
      <c r="K175" s="49">
        <v>2</v>
      </c>
      <c r="L175" s="50">
        <v>2</v>
      </c>
      <c r="M175" s="86" t="s">
        <v>258</v>
      </c>
    </row>
  </sheetData>
  <mergeCells count="11">
    <mergeCell ref="A1:M1"/>
    <mergeCell ref="D5:D6"/>
    <mergeCell ref="C5:C6"/>
    <mergeCell ref="A175:G175"/>
    <mergeCell ref="A3:M3"/>
    <mergeCell ref="A5:A6"/>
    <mergeCell ref="B5:B6"/>
    <mergeCell ref="G5:G6"/>
    <mergeCell ref="H5:L5"/>
    <mergeCell ref="M5:M6"/>
    <mergeCell ref="E5:F6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8" tint="0.59999389629810485"/>
  </sheetPr>
  <dimension ref="A1:O175"/>
  <sheetViews>
    <sheetView view="pageBreakPreview" zoomScaleNormal="85" zoomScaleSheetLayoutView="100" workbookViewId="0">
      <selection activeCell="F16" sqref="F16"/>
    </sheetView>
  </sheetViews>
  <sheetFormatPr defaultColWidth="8.875" defaultRowHeight="13.5"/>
  <cols>
    <col min="1" max="2" width="3.125" bestFit="1" customWidth="1"/>
    <col min="3" max="4" width="3.375" customWidth="1"/>
    <col min="5" max="5" width="23.625" customWidth="1"/>
    <col min="6" max="6" width="13.625" customWidth="1"/>
    <col min="7" max="14" width="3.5" customWidth="1"/>
    <col min="15" max="15" width="10.25" bestFit="1" customWidth="1"/>
  </cols>
  <sheetData>
    <row r="1" spans="1:15">
      <c r="A1" s="363" t="s">
        <v>162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3" spans="1:15" ht="17.25">
      <c r="A3" s="371" t="s">
        <v>115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5" ht="14.25" thickBot="1"/>
    <row r="5" spans="1:15">
      <c r="A5" s="372" t="s">
        <v>116</v>
      </c>
      <c r="B5" s="374" t="s">
        <v>117</v>
      </c>
      <c r="C5" s="387" t="s">
        <v>141</v>
      </c>
      <c r="D5" s="389" t="s">
        <v>142</v>
      </c>
      <c r="E5" s="391" t="s">
        <v>118</v>
      </c>
      <c r="F5" s="376" t="s">
        <v>10</v>
      </c>
      <c r="G5" s="372" t="s">
        <v>11</v>
      </c>
      <c r="H5" s="374"/>
      <c r="I5" s="374"/>
      <c r="J5" s="374"/>
      <c r="K5" s="393"/>
      <c r="L5" s="378" t="s">
        <v>163</v>
      </c>
      <c r="M5" s="379"/>
      <c r="N5" s="380"/>
      <c r="O5" s="380" t="s">
        <v>119</v>
      </c>
    </row>
    <row r="6" spans="1:15" ht="14.25" thickBot="1">
      <c r="A6" s="373"/>
      <c r="B6" s="375"/>
      <c r="C6" s="388"/>
      <c r="D6" s="390"/>
      <c r="E6" s="392"/>
      <c r="F6" s="377"/>
      <c r="G6" s="37" t="s">
        <v>120</v>
      </c>
      <c r="H6" s="38" t="s">
        <v>121</v>
      </c>
      <c r="I6" s="38" t="s">
        <v>122</v>
      </c>
      <c r="J6" s="38" t="s">
        <v>123</v>
      </c>
      <c r="K6" s="39" t="s">
        <v>124</v>
      </c>
      <c r="L6" s="38" t="s">
        <v>164</v>
      </c>
      <c r="M6" s="38" t="s">
        <v>165</v>
      </c>
      <c r="N6" s="39" t="s">
        <v>166</v>
      </c>
      <c r="O6" s="394"/>
    </row>
    <row r="7" spans="1:15">
      <c r="A7" s="32">
        <v>4</v>
      </c>
      <c r="B7" s="33" t="s">
        <v>125</v>
      </c>
      <c r="C7" s="95" t="s">
        <v>86</v>
      </c>
      <c r="D7" s="32" t="s">
        <v>120</v>
      </c>
      <c r="E7" s="35" t="s">
        <v>126</v>
      </c>
      <c r="F7" s="36" t="s">
        <v>13</v>
      </c>
      <c r="G7" s="41">
        <v>2</v>
      </c>
      <c r="H7" s="57"/>
      <c r="I7" s="57"/>
      <c r="J7" s="57"/>
      <c r="K7" s="69"/>
      <c r="L7" s="87" t="s">
        <v>86</v>
      </c>
      <c r="M7" s="87" t="s">
        <v>86</v>
      </c>
      <c r="N7" s="88" t="s">
        <v>86</v>
      </c>
      <c r="O7" s="70"/>
    </row>
    <row r="8" spans="1:15">
      <c r="A8" s="28">
        <v>4</v>
      </c>
      <c r="B8" s="27" t="s">
        <v>125</v>
      </c>
      <c r="C8" s="96" t="s">
        <v>125</v>
      </c>
      <c r="D8" s="28" t="s">
        <v>120</v>
      </c>
      <c r="E8" s="29" t="s">
        <v>127</v>
      </c>
      <c r="F8" s="31" t="s">
        <v>128</v>
      </c>
      <c r="G8" s="42">
        <v>2</v>
      </c>
      <c r="H8" s="43"/>
      <c r="I8" s="43"/>
      <c r="J8" s="43"/>
      <c r="K8" s="44"/>
      <c r="L8" s="89" t="s">
        <v>86</v>
      </c>
      <c r="M8" s="89" t="s">
        <v>86</v>
      </c>
      <c r="N8" s="90" t="s">
        <v>86</v>
      </c>
      <c r="O8" s="71"/>
    </row>
    <row r="9" spans="1:15">
      <c r="A9" s="28">
        <v>4</v>
      </c>
      <c r="B9" s="27" t="s">
        <v>125</v>
      </c>
      <c r="C9" s="96" t="s">
        <v>125</v>
      </c>
      <c r="D9" s="28" t="s">
        <v>122</v>
      </c>
      <c r="E9" s="29" t="s">
        <v>129</v>
      </c>
      <c r="F9" s="31" t="s">
        <v>22</v>
      </c>
      <c r="G9" s="42"/>
      <c r="H9" s="43"/>
      <c r="I9" s="43">
        <v>2</v>
      </c>
      <c r="J9" s="43"/>
      <c r="K9" s="44"/>
      <c r="L9" s="89" t="s">
        <v>86</v>
      </c>
      <c r="M9" s="89" t="s">
        <v>86</v>
      </c>
      <c r="N9" s="90" t="s">
        <v>86</v>
      </c>
      <c r="O9" s="71"/>
    </row>
    <row r="10" spans="1:15" ht="25.5">
      <c r="A10" s="28">
        <v>4</v>
      </c>
      <c r="B10" s="27" t="s">
        <v>125</v>
      </c>
      <c r="C10" s="96" t="s">
        <v>125</v>
      </c>
      <c r="D10" s="28" t="s">
        <v>124</v>
      </c>
      <c r="E10" s="29" t="s">
        <v>130</v>
      </c>
      <c r="F10" s="31" t="s">
        <v>131</v>
      </c>
      <c r="G10" s="42"/>
      <c r="H10" s="43"/>
      <c r="I10" s="43"/>
      <c r="J10" s="43">
        <v>2</v>
      </c>
      <c r="K10" s="44"/>
      <c r="L10" s="89" t="s">
        <v>86</v>
      </c>
      <c r="M10" s="89" t="s">
        <v>86</v>
      </c>
      <c r="N10" s="90" t="s">
        <v>167</v>
      </c>
      <c r="O10" s="71" t="s">
        <v>168</v>
      </c>
    </row>
    <row r="11" spans="1:15">
      <c r="A11" s="28"/>
      <c r="B11" s="27"/>
      <c r="C11" s="96"/>
      <c r="D11" s="28"/>
      <c r="E11" s="29"/>
      <c r="F11" s="31"/>
      <c r="G11" s="42"/>
      <c r="H11" s="43"/>
      <c r="I11" s="43"/>
      <c r="J11" s="43"/>
      <c r="K11" s="44"/>
      <c r="L11" s="89"/>
      <c r="M11" s="89"/>
      <c r="N11" s="90"/>
      <c r="O11" s="71"/>
    </row>
    <row r="12" spans="1:15">
      <c r="A12" s="28"/>
      <c r="B12" s="27"/>
      <c r="C12" s="96"/>
      <c r="D12" s="28"/>
      <c r="E12" s="29"/>
      <c r="F12" s="31"/>
      <c r="G12" s="42"/>
      <c r="H12" s="43"/>
      <c r="I12" s="43"/>
      <c r="J12" s="43"/>
      <c r="K12" s="44"/>
      <c r="L12" s="89"/>
      <c r="M12" s="89"/>
      <c r="N12" s="90"/>
      <c r="O12" s="71"/>
    </row>
    <row r="13" spans="1:15">
      <c r="A13" s="28"/>
      <c r="B13" s="27"/>
      <c r="C13" s="96"/>
      <c r="D13" s="28"/>
      <c r="E13" s="29"/>
      <c r="F13" s="31"/>
      <c r="G13" s="42"/>
      <c r="H13" s="43"/>
      <c r="I13" s="43"/>
      <c r="J13" s="43"/>
      <c r="K13" s="44"/>
      <c r="L13" s="89"/>
      <c r="M13" s="89"/>
      <c r="N13" s="90"/>
      <c r="O13" s="71"/>
    </row>
    <row r="14" spans="1:15">
      <c r="A14" s="28"/>
      <c r="B14" s="27"/>
      <c r="C14" s="96"/>
      <c r="D14" s="28"/>
      <c r="E14" s="29"/>
      <c r="F14" s="31"/>
      <c r="G14" s="42"/>
      <c r="H14" s="43"/>
      <c r="I14" s="43"/>
      <c r="J14" s="43"/>
      <c r="K14" s="44"/>
      <c r="L14" s="89"/>
      <c r="M14" s="89"/>
      <c r="N14" s="90"/>
      <c r="O14" s="71"/>
    </row>
    <row r="15" spans="1:15">
      <c r="A15" s="28"/>
      <c r="B15" s="27"/>
      <c r="C15" s="96"/>
      <c r="D15" s="28"/>
      <c r="E15" s="29"/>
      <c r="F15" s="31"/>
      <c r="G15" s="42"/>
      <c r="H15" s="43"/>
      <c r="I15" s="43"/>
      <c r="J15" s="43"/>
      <c r="K15" s="44"/>
      <c r="L15" s="89"/>
      <c r="M15" s="89"/>
      <c r="N15" s="90"/>
      <c r="O15" s="71"/>
    </row>
    <row r="16" spans="1:15">
      <c r="A16" s="51"/>
      <c r="B16" s="52"/>
      <c r="C16" s="97"/>
      <c r="D16" s="51"/>
      <c r="E16" s="54"/>
      <c r="F16" s="55"/>
      <c r="G16" s="72"/>
      <c r="H16" s="56"/>
      <c r="I16" s="56"/>
      <c r="J16" s="56"/>
      <c r="K16" s="62"/>
      <c r="L16" s="91"/>
      <c r="M16" s="91"/>
      <c r="N16" s="92"/>
      <c r="O16" s="73"/>
    </row>
    <row r="17" spans="1:15">
      <c r="A17" s="28"/>
      <c r="B17" s="27"/>
      <c r="C17" s="96"/>
      <c r="D17" s="28"/>
      <c r="E17" s="29"/>
      <c r="F17" s="31"/>
      <c r="G17" s="42"/>
      <c r="H17" s="43"/>
      <c r="I17" s="43"/>
      <c r="J17" s="43"/>
      <c r="K17" s="44"/>
      <c r="L17" s="89"/>
      <c r="M17" s="89"/>
      <c r="N17" s="90"/>
      <c r="O17" s="71"/>
    </row>
    <row r="18" spans="1:15">
      <c r="A18" s="28"/>
      <c r="B18" s="27"/>
      <c r="C18" s="96"/>
      <c r="D18" s="28"/>
      <c r="E18" s="29"/>
      <c r="F18" s="31"/>
      <c r="G18" s="42"/>
      <c r="H18" s="43"/>
      <c r="I18" s="43"/>
      <c r="J18" s="43"/>
      <c r="K18" s="44"/>
      <c r="L18" s="89"/>
      <c r="M18" s="89"/>
      <c r="N18" s="90"/>
      <c r="O18" s="71"/>
    </row>
    <row r="19" spans="1:15" ht="14.25" thickBot="1">
      <c r="A19" s="37"/>
      <c r="B19" s="38"/>
      <c r="C19" s="98"/>
      <c r="D19" s="37"/>
      <c r="E19" s="67"/>
      <c r="F19" s="68"/>
      <c r="G19" s="45"/>
      <c r="H19" s="46"/>
      <c r="I19" s="46"/>
      <c r="J19" s="46"/>
      <c r="K19" s="47"/>
      <c r="L19" s="93"/>
      <c r="M19" s="93"/>
      <c r="N19" s="94"/>
      <c r="O19" s="74"/>
    </row>
    <row r="20" spans="1:15" ht="14.25" thickBot="1">
      <c r="A20" s="75"/>
      <c r="B20" s="76"/>
      <c r="C20" s="99"/>
      <c r="D20" s="75"/>
      <c r="E20" s="58" t="s">
        <v>132</v>
      </c>
      <c r="F20" s="78"/>
      <c r="G20" s="59">
        <f>SUM(G7:G19)</f>
        <v>4</v>
      </c>
      <c r="H20" s="60">
        <f>SUM(H7:H19)</f>
        <v>0</v>
      </c>
      <c r="I20" s="60">
        <f>SUM(I7:I19)</f>
        <v>2</v>
      </c>
      <c r="J20" s="60">
        <f>SUM(J7:J19)</f>
        <v>2</v>
      </c>
      <c r="K20" s="61">
        <f>SUM(K7:K19)</f>
        <v>0</v>
      </c>
      <c r="L20" s="401"/>
      <c r="M20" s="402"/>
      <c r="N20" s="403"/>
      <c r="O20" s="79" t="str">
        <f>"小計"&amp;SUM(G20:K20)&amp;"時間"</f>
        <v>小計8時間</v>
      </c>
    </row>
    <row r="21" spans="1:15">
      <c r="A21" s="32">
        <v>5</v>
      </c>
      <c r="B21" s="33" t="s">
        <v>125</v>
      </c>
      <c r="C21" s="95" t="s">
        <v>125</v>
      </c>
      <c r="D21" s="32" t="s">
        <v>122</v>
      </c>
      <c r="E21" s="35" t="s">
        <v>133</v>
      </c>
      <c r="F21" s="36" t="s">
        <v>134</v>
      </c>
      <c r="G21" s="41"/>
      <c r="H21" s="57"/>
      <c r="I21" s="57">
        <v>2</v>
      </c>
      <c r="J21" s="57"/>
      <c r="K21" s="69"/>
      <c r="L21" s="87" t="s">
        <v>86</v>
      </c>
      <c r="M21" s="87" t="s">
        <v>86</v>
      </c>
      <c r="N21" s="88" t="s">
        <v>86</v>
      </c>
      <c r="O21" s="70"/>
    </row>
    <row r="22" spans="1:15">
      <c r="A22" s="28">
        <v>5</v>
      </c>
      <c r="B22" s="27" t="s">
        <v>125</v>
      </c>
      <c r="C22" s="96" t="s">
        <v>125</v>
      </c>
      <c r="D22" s="28" t="s">
        <v>124</v>
      </c>
      <c r="E22" s="29" t="s">
        <v>135</v>
      </c>
      <c r="F22" s="31" t="s">
        <v>136</v>
      </c>
      <c r="G22" s="42"/>
      <c r="H22" s="43"/>
      <c r="I22" s="43"/>
      <c r="J22" s="43"/>
      <c r="K22" s="44">
        <v>2</v>
      </c>
      <c r="L22" s="89" t="s">
        <v>86</v>
      </c>
      <c r="M22" s="89" t="s">
        <v>86</v>
      </c>
      <c r="N22" s="90" t="s">
        <v>86</v>
      </c>
      <c r="O22" s="71"/>
    </row>
    <row r="23" spans="1:15">
      <c r="A23" s="28"/>
      <c r="B23" s="27"/>
      <c r="C23" s="96"/>
      <c r="D23" s="28"/>
      <c r="E23" s="29"/>
      <c r="F23" s="31"/>
      <c r="G23" s="42"/>
      <c r="H23" s="43"/>
      <c r="I23" s="43"/>
      <c r="J23" s="43"/>
      <c r="K23" s="44"/>
      <c r="L23" s="89"/>
      <c r="M23" s="89"/>
      <c r="N23" s="90"/>
      <c r="O23" s="71"/>
    </row>
    <row r="24" spans="1:15">
      <c r="A24" s="28"/>
      <c r="B24" s="27"/>
      <c r="C24" s="96"/>
      <c r="D24" s="28"/>
      <c r="E24" s="29"/>
      <c r="F24" s="31"/>
      <c r="G24" s="42"/>
      <c r="H24" s="43"/>
      <c r="I24" s="43"/>
      <c r="J24" s="43"/>
      <c r="K24" s="44"/>
      <c r="L24" s="89"/>
      <c r="M24" s="89"/>
      <c r="N24" s="90"/>
      <c r="O24" s="71"/>
    </row>
    <row r="25" spans="1:15">
      <c r="A25" s="28"/>
      <c r="B25" s="27"/>
      <c r="C25" s="96"/>
      <c r="D25" s="28"/>
      <c r="E25" s="29"/>
      <c r="F25" s="31"/>
      <c r="G25" s="42"/>
      <c r="H25" s="43"/>
      <c r="I25" s="43"/>
      <c r="J25" s="43"/>
      <c r="K25" s="44"/>
      <c r="L25" s="89"/>
      <c r="M25" s="89"/>
      <c r="N25" s="90"/>
      <c r="O25" s="71"/>
    </row>
    <row r="26" spans="1:15">
      <c r="A26" s="28"/>
      <c r="B26" s="27"/>
      <c r="C26" s="96"/>
      <c r="D26" s="28"/>
      <c r="E26" s="29"/>
      <c r="F26" s="31"/>
      <c r="G26" s="42"/>
      <c r="H26" s="43"/>
      <c r="I26" s="43"/>
      <c r="J26" s="43"/>
      <c r="K26" s="44"/>
      <c r="L26" s="89"/>
      <c r="M26" s="89"/>
      <c r="N26" s="90"/>
      <c r="O26" s="71"/>
    </row>
    <row r="27" spans="1:15">
      <c r="A27" s="28"/>
      <c r="B27" s="27"/>
      <c r="C27" s="96"/>
      <c r="D27" s="28"/>
      <c r="E27" s="29"/>
      <c r="F27" s="31"/>
      <c r="G27" s="42"/>
      <c r="H27" s="43"/>
      <c r="I27" s="43"/>
      <c r="J27" s="43"/>
      <c r="K27" s="44"/>
      <c r="L27" s="89"/>
      <c r="M27" s="89"/>
      <c r="N27" s="90"/>
      <c r="O27" s="71"/>
    </row>
    <row r="28" spans="1:15">
      <c r="A28" s="28"/>
      <c r="B28" s="27"/>
      <c r="C28" s="96"/>
      <c r="D28" s="28"/>
      <c r="E28" s="29"/>
      <c r="F28" s="31"/>
      <c r="G28" s="42"/>
      <c r="H28" s="43"/>
      <c r="I28" s="43"/>
      <c r="J28" s="43"/>
      <c r="K28" s="44"/>
      <c r="L28" s="89"/>
      <c r="M28" s="89"/>
      <c r="N28" s="90"/>
      <c r="O28" s="71"/>
    </row>
    <row r="29" spans="1:15">
      <c r="A29" s="28"/>
      <c r="B29" s="27"/>
      <c r="C29" s="96"/>
      <c r="D29" s="28"/>
      <c r="E29" s="29"/>
      <c r="F29" s="31"/>
      <c r="G29" s="42"/>
      <c r="H29" s="43"/>
      <c r="I29" s="43"/>
      <c r="J29" s="43"/>
      <c r="K29" s="44"/>
      <c r="L29" s="89"/>
      <c r="M29" s="89"/>
      <c r="N29" s="90"/>
      <c r="O29" s="71"/>
    </row>
    <row r="30" spans="1:15">
      <c r="A30" s="28"/>
      <c r="B30" s="27"/>
      <c r="C30" s="96"/>
      <c r="D30" s="28"/>
      <c r="E30" s="29"/>
      <c r="F30" s="31"/>
      <c r="G30" s="42"/>
      <c r="H30" s="43"/>
      <c r="I30" s="43"/>
      <c r="J30" s="43"/>
      <c r="K30" s="44"/>
      <c r="L30" s="89"/>
      <c r="M30" s="89"/>
      <c r="N30" s="90"/>
      <c r="O30" s="71"/>
    </row>
    <row r="31" spans="1:15">
      <c r="A31" s="28"/>
      <c r="B31" s="27"/>
      <c r="C31" s="96"/>
      <c r="D31" s="28"/>
      <c r="E31" s="29"/>
      <c r="F31" s="31"/>
      <c r="G31" s="42"/>
      <c r="H31" s="43"/>
      <c r="I31" s="43"/>
      <c r="J31" s="43"/>
      <c r="K31" s="44"/>
      <c r="L31" s="89"/>
      <c r="M31" s="89"/>
      <c r="N31" s="90"/>
      <c r="O31" s="71"/>
    </row>
    <row r="32" spans="1:15">
      <c r="A32" s="28"/>
      <c r="B32" s="27"/>
      <c r="C32" s="96"/>
      <c r="D32" s="28"/>
      <c r="E32" s="29"/>
      <c r="F32" s="31"/>
      <c r="G32" s="42"/>
      <c r="H32" s="43"/>
      <c r="I32" s="43"/>
      <c r="J32" s="43"/>
      <c r="K32" s="44"/>
      <c r="L32" s="89"/>
      <c r="M32" s="89"/>
      <c r="N32" s="90"/>
      <c r="O32" s="71"/>
    </row>
    <row r="33" spans="1:15" ht="14.25" thickBot="1">
      <c r="A33" s="51"/>
      <c r="B33" s="52"/>
      <c r="C33" s="97"/>
      <c r="D33" s="51"/>
      <c r="E33" s="54"/>
      <c r="F33" s="55"/>
      <c r="G33" s="72"/>
      <c r="H33" s="56"/>
      <c r="I33" s="56"/>
      <c r="J33" s="56"/>
      <c r="K33" s="62"/>
      <c r="L33" s="91"/>
      <c r="M33" s="91"/>
      <c r="N33" s="92"/>
      <c r="O33" s="73"/>
    </row>
    <row r="34" spans="1:15">
      <c r="A34" s="80"/>
      <c r="B34" s="81"/>
      <c r="C34" s="100"/>
      <c r="D34" s="80"/>
      <c r="E34" s="63" t="s">
        <v>137</v>
      </c>
      <c r="F34" s="83"/>
      <c r="G34" s="64">
        <f>SUM(G21:G33)</f>
        <v>0</v>
      </c>
      <c r="H34" s="65">
        <f>SUM(H21:H33)</f>
        <v>0</v>
      </c>
      <c r="I34" s="65">
        <f>SUM(I21:I33)</f>
        <v>2</v>
      </c>
      <c r="J34" s="65">
        <f>SUM(J21:J33)</f>
        <v>0</v>
      </c>
      <c r="K34" s="66">
        <f>SUM(K21:K33)</f>
        <v>2</v>
      </c>
      <c r="L34" s="395"/>
      <c r="M34" s="396"/>
      <c r="N34" s="397"/>
      <c r="O34" s="84" t="str">
        <f>"小計"&amp;SUM(G34:K34)&amp;"時間"</f>
        <v>小計4時間</v>
      </c>
    </row>
    <row r="35" spans="1:15" ht="14.25" thickBot="1">
      <c r="A35" s="37"/>
      <c r="B35" s="38"/>
      <c r="C35" s="98"/>
      <c r="D35" s="37"/>
      <c r="E35" s="40" t="s">
        <v>138</v>
      </c>
      <c r="F35" s="85"/>
      <c r="G35" s="48">
        <f>G20+G34</f>
        <v>4</v>
      </c>
      <c r="H35" s="49">
        <f>H20+H34</f>
        <v>0</v>
      </c>
      <c r="I35" s="49">
        <f>I20+I34</f>
        <v>4</v>
      </c>
      <c r="J35" s="49">
        <f>J20+J34</f>
        <v>2</v>
      </c>
      <c r="K35" s="50">
        <f>K20+K34</f>
        <v>2</v>
      </c>
      <c r="L35" s="404"/>
      <c r="M35" s="405"/>
      <c r="N35" s="406"/>
      <c r="O35" s="86" t="str">
        <f>"累計"&amp;SUM(G35:K35)&amp;"時間"</f>
        <v>累計12時間</v>
      </c>
    </row>
    <row r="36" spans="1:15">
      <c r="A36" s="32">
        <v>6</v>
      </c>
      <c r="B36" s="33" t="s">
        <v>125</v>
      </c>
      <c r="C36" s="95" t="s">
        <v>125</v>
      </c>
      <c r="D36" s="32" t="s">
        <v>122</v>
      </c>
      <c r="E36" s="35" t="s">
        <v>139</v>
      </c>
      <c r="F36" s="36" t="s">
        <v>22</v>
      </c>
      <c r="G36" s="41"/>
      <c r="H36" s="57"/>
      <c r="I36" s="57">
        <v>3</v>
      </c>
      <c r="J36" s="57"/>
      <c r="K36" s="69"/>
      <c r="L36" s="87" t="s">
        <v>167</v>
      </c>
      <c r="M36" s="87" t="s">
        <v>86</v>
      </c>
      <c r="N36" s="88" t="s">
        <v>86</v>
      </c>
      <c r="O36" s="70" t="s">
        <v>169</v>
      </c>
    </row>
    <row r="37" spans="1:15">
      <c r="A37" s="32"/>
      <c r="B37" s="33"/>
      <c r="C37" s="95"/>
      <c r="D37" s="32"/>
      <c r="E37" s="35"/>
      <c r="F37" s="36"/>
      <c r="G37" s="41"/>
      <c r="H37" s="57"/>
      <c r="I37" s="57"/>
      <c r="J37" s="57"/>
      <c r="K37" s="69"/>
      <c r="L37" s="87"/>
      <c r="M37" s="87"/>
      <c r="N37" s="88"/>
      <c r="O37" s="70"/>
    </row>
    <row r="38" spans="1:15">
      <c r="A38" s="28"/>
      <c r="B38" s="27"/>
      <c r="C38" s="96"/>
      <c r="D38" s="28"/>
      <c r="E38" s="29"/>
      <c r="F38" s="31"/>
      <c r="G38" s="42"/>
      <c r="H38" s="43"/>
      <c r="I38" s="43"/>
      <c r="J38" s="43"/>
      <c r="K38" s="44"/>
      <c r="L38" s="89"/>
      <c r="M38" s="89"/>
      <c r="N38" s="90"/>
      <c r="O38" s="71"/>
    </row>
    <row r="39" spans="1:15">
      <c r="A39" s="28"/>
      <c r="B39" s="27"/>
      <c r="C39" s="96"/>
      <c r="D39" s="28"/>
      <c r="E39" s="29"/>
      <c r="F39" s="31"/>
      <c r="G39" s="42"/>
      <c r="H39" s="43"/>
      <c r="I39" s="43"/>
      <c r="J39" s="43"/>
      <c r="K39" s="44"/>
      <c r="L39" s="89"/>
      <c r="M39" s="89"/>
      <c r="N39" s="90"/>
      <c r="O39" s="71"/>
    </row>
    <row r="40" spans="1:15">
      <c r="A40" s="28"/>
      <c r="B40" s="27"/>
      <c r="C40" s="96"/>
      <c r="D40" s="28"/>
      <c r="E40" s="29"/>
      <c r="F40" s="31"/>
      <c r="G40" s="42"/>
      <c r="H40" s="43"/>
      <c r="I40" s="43"/>
      <c r="J40" s="43"/>
      <c r="K40" s="44"/>
      <c r="L40" s="89"/>
      <c r="M40" s="89"/>
      <c r="N40" s="90"/>
      <c r="O40" s="71"/>
    </row>
    <row r="41" spans="1:15">
      <c r="A41" s="32"/>
      <c r="B41" s="33"/>
      <c r="C41" s="95"/>
      <c r="D41" s="32"/>
      <c r="E41" s="35"/>
      <c r="F41" s="36"/>
      <c r="G41" s="41"/>
      <c r="H41" s="57"/>
      <c r="I41" s="57"/>
      <c r="J41" s="57"/>
      <c r="K41" s="69"/>
      <c r="L41" s="87"/>
      <c r="M41" s="87"/>
      <c r="N41" s="88"/>
      <c r="O41" s="70"/>
    </row>
    <row r="42" spans="1:15">
      <c r="A42" s="32"/>
      <c r="B42" s="33"/>
      <c r="C42" s="95"/>
      <c r="D42" s="32"/>
      <c r="E42" s="35"/>
      <c r="F42" s="36"/>
      <c r="G42" s="41"/>
      <c r="H42" s="57"/>
      <c r="I42" s="57"/>
      <c r="J42" s="57"/>
      <c r="K42" s="69"/>
      <c r="L42" s="87"/>
      <c r="M42" s="87"/>
      <c r="N42" s="88"/>
      <c r="O42" s="70"/>
    </row>
    <row r="43" spans="1:15">
      <c r="A43" s="32"/>
      <c r="B43" s="33"/>
      <c r="C43" s="95"/>
      <c r="D43" s="32"/>
      <c r="E43" s="35"/>
      <c r="F43" s="36"/>
      <c r="G43" s="41"/>
      <c r="H43" s="57"/>
      <c r="I43" s="57"/>
      <c r="J43" s="57"/>
      <c r="K43" s="69"/>
      <c r="L43" s="87"/>
      <c r="M43" s="87"/>
      <c r="N43" s="88"/>
      <c r="O43" s="70"/>
    </row>
    <row r="44" spans="1:15">
      <c r="A44" s="32"/>
      <c r="B44" s="33"/>
      <c r="C44" s="95"/>
      <c r="D44" s="32"/>
      <c r="E44" s="35"/>
      <c r="F44" s="36"/>
      <c r="G44" s="41"/>
      <c r="H44" s="57"/>
      <c r="I44" s="57"/>
      <c r="J44" s="57"/>
      <c r="K44" s="69"/>
      <c r="L44" s="87"/>
      <c r="M44" s="87"/>
      <c r="N44" s="88"/>
      <c r="O44" s="70"/>
    </row>
    <row r="45" spans="1:15">
      <c r="A45" s="32"/>
      <c r="B45" s="33"/>
      <c r="C45" s="95"/>
      <c r="D45" s="32"/>
      <c r="E45" s="35"/>
      <c r="F45" s="36"/>
      <c r="G45" s="41"/>
      <c r="H45" s="57"/>
      <c r="I45" s="57"/>
      <c r="J45" s="57"/>
      <c r="K45" s="69"/>
      <c r="L45" s="87"/>
      <c r="M45" s="87"/>
      <c r="N45" s="88"/>
      <c r="O45" s="70"/>
    </row>
    <row r="46" spans="1:15">
      <c r="A46" s="32"/>
      <c r="B46" s="33"/>
      <c r="C46" s="95"/>
      <c r="D46" s="32"/>
      <c r="E46" s="35"/>
      <c r="F46" s="36"/>
      <c r="G46" s="41"/>
      <c r="H46" s="57"/>
      <c r="I46" s="57"/>
      <c r="J46" s="57"/>
      <c r="K46" s="69"/>
      <c r="L46" s="87"/>
      <c r="M46" s="87"/>
      <c r="N46" s="88"/>
      <c r="O46" s="70"/>
    </row>
    <row r="47" spans="1:15">
      <c r="A47" s="32"/>
      <c r="B47" s="33"/>
      <c r="C47" s="95"/>
      <c r="D47" s="32"/>
      <c r="E47" s="35"/>
      <c r="F47" s="36"/>
      <c r="G47" s="41"/>
      <c r="H47" s="57"/>
      <c r="I47" s="57"/>
      <c r="J47" s="57"/>
      <c r="K47" s="69"/>
      <c r="L47" s="87"/>
      <c r="M47" s="87"/>
      <c r="N47" s="88"/>
      <c r="O47" s="70"/>
    </row>
    <row r="48" spans="1:15" ht="14.25" thickBot="1">
      <c r="A48" s="32"/>
      <c r="B48" s="33"/>
      <c r="C48" s="95"/>
      <c r="D48" s="32"/>
      <c r="E48" s="35"/>
      <c r="F48" s="36"/>
      <c r="G48" s="41"/>
      <c r="H48" s="57"/>
      <c r="I48" s="57"/>
      <c r="J48" s="57"/>
      <c r="K48" s="69"/>
      <c r="L48" s="87"/>
      <c r="M48" s="87"/>
      <c r="N48" s="88"/>
      <c r="O48" s="70"/>
    </row>
    <row r="49" spans="1:15">
      <c r="A49" s="80"/>
      <c r="B49" s="81"/>
      <c r="C49" s="100"/>
      <c r="D49" s="80"/>
      <c r="E49" s="63" t="s">
        <v>143</v>
      </c>
      <c r="F49" s="83"/>
      <c r="G49" s="64">
        <f>SUM(G36:G48)</f>
        <v>0</v>
      </c>
      <c r="H49" s="65">
        <f>SUM(H36:H48)</f>
        <v>0</v>
      </c>
      <c r="I49" s="65">
        <f>SUM(I36:I48)</f>
        <v>3</v>
      </c>
      <c r="J49" s="65">
        <f>SUM(J36:J48)</f>
        <v>0</v>
      </c>
      <c r="K49" s="66">
        <f>SUM(K36:K48)</f>
        <v>0</v>
      </c>
      <c r="L49" s="395"/>
      <c r="M49" s="396"/>
      <c r="N49" s="397"/>
      <c r="O49" s="84" t="str">
        <f>"小計"&amp;SUM(G49:K49)&amp;"時間"</f>
        <v>小計3時間</v>
      </c>
    </row>
    <row r="50" spans="1:15" ht="14.25" thickBot="1">
      <c r="A50" s="37"/>
      <c r="B50" s="38"/>
      <c r="C50" s="98"/>
      <c r="D50" s="37"/>
      <c r="E50" s="40" t="s">
        <v>144</v>
      </c>
      <c r="F50" s="85"/>
      <c r="G50" s="48">
        <f>G35+G49</f>
        <v>4</v>
      </c>
      <c r="H50" s="49">
        <f>H35+H49</f>
        <v>0</v>
      </c>
      <c r="I50" s="49">
        <f>I35+I49</f>
        <v>7</v>
      </c>
      <c r="J50" s="49">
        <f>J35+J49</f>
        <v>2</v>
      </c>
      <c r="K50" s="50">
        <f>K35+K49</f>
        <v>2</v>
      </c>
      <c r="L50" s="404"/>
      <c r="M50" s="405"/>
      <c r="N50" s="406"/>
      <c r="O50" s="86" t="str">
        <f>"累計"&amp;SUM(G50:K50)&amp;"時間"</f>
        <v>累計15時間</v>
      </c>
    </row>
    <row r="51" spans="1:15">
      <c r="A51" s="32"/>
      <c r="B51" s="33"/>
      <c r="C51" s="95"/>
      <c r="D51" s="32"/>
      <c r="E51" s="35"/>
      <c r="F51" s="36"/>
      <c r="G51" s="41"/>
      <c r="H51" s="57"/>
      <c r="I51" s="57"/>
      <c r="J51" s="57"/>
      <c r="K51" s="69"/>
      <c r="L51" s="87"/>
      <c r="M51" s="87"/>
      <c r="N51" s="88"/>
      <c r="O51" s="70"/>
    </row>
    <row r="52" spans="1:15">
      <c r="A52" s="32"/>
      <c r="B52" s="33"/>
      <c r="C52" s="95"/>
      <c r="D52" s="32"/>
      <c r="E52" s="35"/>
      <c r="F52" s="36"/>
      <c r="G52" s="41"/>
      <c r="H52" s="57"/>
      <c r="I52" s="57"/>
      <c r="J52" s="57"/>
      <c r="K52" s="69"/>
      <c r="L52" s="87"/>
      <c r="M52" s="87"/>
      <c r="N52" s="88"/>
      <c r="O52" s="70"/>
    </row>
    <row r="53" spans="1:15">
      <c r="A53" s="28"/>
      <c r="B53" s="27"/>
      <c r="C53" s="96"/>
      <c r="D53" s="28"/>
      <c r="E53" s="29"/>
      <c r="F53" s="31"/>
      <c r="G53" s="42"/>
      <c r="H53" s="43"/>
      <c r="I53" s="43"/>
      <c r="J53" s="43"/>
      <c r="K53" s="44"/>
      <c r="L53" s="89"/>
      <c r="M53" s="89"/>
      <c r="N53" s="90"/>
      <c r="O53" s="71"/>
    </row>
    <row r="54" spans="1:15">
      <c r="A54" s="28"/>
      <c r="B54" s="27"/>
      <c r="C54" s="96"/>
      <c r="D54" s="28"/>
      <c r="E54" s="29"/>
      <c r="F54" s="31"/>
      <c r="G54" s="42"/>
      <c r="H54" s="43"/>
      <c r="I54" s="43"/>
      <c r="J54" s="43"/>
      <c r="K54" s="44"/>
      <c r="L54" s="89"/>
      <c r="M54" s="89"/>
      <c r="N54" s="90"/>
      <c r="O54" s="71"/>
    </row>
    <row r="55" spans="1:15">
      <c r="A55" s="28"/>
      <c r="B55" s="27"/>
      <c r="C55" s="96"/>
      <c r="D55" s="28"/>
      <c r="E55" s="29"/>
      <c r="F55" s="31"/>
      <c r="G55" s="42"/>
      <c r="H55" s="43"/>
      <c r="I55" s="43"/>
      <c r="J55" s="43"/>
      <c r="K55" s="44"/>
      <c r="L55" s="89"/>
      <c r="M55" s="89"/>
      <c r="N55" s="90"/>
      <c r="O55" s="71"/>
    </row>
    <row r="56" spans="1:15">
      <c r="A56" s="32"/>
      <c r="B56" s="33"/>
      <c r="C56" s="95"/>
      <c r="D56" s="32"/>
      <c r="E56" s="35"/>
      <c r="F56" s="36"/>
      <c r="G56" s="41"/>
      <c r="H56" s="57"/>
      <c r="I56" s="57"/>
      <c r="J56" s="57"/>
      <c r="K56" s="69"/>
      <c r="L56" s="87"/>
      <c r="M56" s="87"/>
      <c r="N56" s="88"/>
      <c r="O56" s="70"/>
    </row>
    <row r="57" spans="1:15">
      <c r="A57" s="32"/>
      <c r="B57" s="33"/>
      <c r="C57" s="95"/>
      <c r="D57" s="32"/>
      <c r="E57" s="35"/>
      <c r="F57" s="36"/>
      <c r="G57" s="41"/>
      <c r="H57" s="57"/>
      <c r="I57" s="57"/>
      <c r="J57" s="57"/>
      <c r="K57" s="69"/>
      <c r="L57" s="87"/>
      <c r="M57" s="87"/>
      <c r="N57" s="88"/>
      <c r="O57" s="70"/>
    </row>
    <row r="58" spans="1:15">
      <c r="A58" s="32"/>
      <c r="B58" s="33"/>
      <c r="C58" s="95"/>
      <c r="D58" s="32"/>
      <c r="E58" s="35"/>
      <c r="F58" s="36"/>
      <c r="G58" s="41"/>
      <c r="H58" s="57"/>
      <c r="I58" s="57"/>
      <c r="J58" s="57"/>
      <c r="K58" s="69"/>
      <c r="L58" s="87"/>
      <c r="M58" s="87"/>
      <c r="N58" s="88"/>
      <c r="O58" s="70"/>
    </row>
    <row r="59" spans="1:15">
      <c r="A59" s="32"/>
      <c r="B59" s="33"/>
      <c r="C59" s="95"/>
      <c r="D59" s="32"/>
      <c r="E59" s="35"/>
      <c r="F59" s="36"/>
      <c r="G59" s="41"/>
      <c r="H59" s="57"/>
      <c r="I59" s="57"/>
      <c r="J59" s="57"/>
      <c r="K59" s="69"/>
      <c r="L59" s="87"/>
      <c r="M59" s="87"/>
      <c r="N59" s="88"/>
      <c r="O59" s="70"/>
    </row>
    <row r="60" spans="1:15">
      <c r="A60" s="32"/>
      <c r="B60" s="33"/>
      <c r="C60" s="95"/>
      <c r="D60" s="32"/>
      <c r="E60" s="35"/>
      <c r="F60" s="36"/>
      <c r="G60" s="41"/>
      <c r="H60" s="57"/>
      <c r="I60" s="57"/>
      <c r="J60" s="57"/>
      <c r="K60" s="69"/>
      <c r="L60" s="87"/>
      <c r="M60" s="87"/>
      <c r="N60" s="88"/>
      <c r="O60" s="70"/>
    </row>
    <row r="61" spans="1:15">
      <c r="A61" s="32"/>
      <c r="B61" s="33"/>
      <c r="C61" s="95"/>
      <c r="D61" s="32"/>
      <c r="E61" s="35"/>
      <c r="F61" s="36"/>
      <c r="G61" s="41"/>
      <c r="H61" s="57"/>
      <c r="I61" s="57"/>
      <c r="J61" s="57"/>
      <c r="K61" s="69"/>
      <c r="L61" s="87"/>
      <c r="M61" s="87"/>
      <c r="N61" s="88"/>
      <c r="O61" s="70"/>
    </row>
    <row r="62" spans="1:15">
      <c r="A62" s="32"/>
      <c r="B62" s="33"/>
      <c r="C62" s="95"/>
      <c r="D62" s="32"/>
      <c r="E62" s="35"/>
      <c r="F62" s="36"/>
      <c r="G62" s="41"/>
      <c r="H62" s="57"/>
      <c r="I62" s="57"/>
      <c r="J62" s="57"/>
      <c r="K62" s="69"/>
      <c r="L62" s="87"/>
      <c r="M62" s="87"/>
      <c r="N62" s="88"/>
      <c r="O62" s="70"/>
    </row>
    <row r="63" spans="1:15" ht="14.25" thickBot="1">
      <c r="A63" s="32"/>
      <c r="B63" s="33"/>
      <c r="C63" s="95"/>
      <c r="D63" s="32"/>
      <c r="E63" s="35"/>
      <c r="F63" s="36"/>
      <c r="G63" s="41"/>
      <c r="H63" s="57"/>
      <c r="I63" s="57"/>
      <c r="J63" s="57"/>
      <c r="K63" s="69"/>
      <c r="L63" s="87"/>
      <c r="M63" s="87"/>
      <c r="N63" s="88"/>
      <c r="O63" s="70"/>
    </row>
    <row r="64" spans="1:15">
      <c r="A64" s="80"/>
      <c r="B64" s="81"/>
      <c r="C64" s="100"/>
      <c r="D64" s="80"/>
      <c r="E64" s="63" t="s">
        <v>145</v>
      </c>
      <c r="F64" s="83"/>
      <c r="G64" s="64">
        <f>SUM(G51:G63)</f>
        <v>0</v>
      </c>
      <c r="H64" s="65">
        <f>SUM(H51:H63)</f>
        <v>0</v>
      </c>
      <c r="I64" s="65">
        <f>SUM(I51:I63)</f>
        <v>0</v>
      </c>
      <c r="J64" s="65">
        <f>SUM(J51:J63)</f>
        <v>0</v>
      </c>
      <c r="K64" s="66">
        <f>SUM(K51:K63)</f>
        <v>0</v>
      </c>
      <c r="L64" s="395"/>
      <c r="M64" s="396"/>
      <c r="N64" s="397"/>
      <c r="O64" s="84" t="str">
        <f>"小計"&amp;SUM(G64:K64)&amp;"時間"</f>
        <v>小計0時間</v>
      </c>
    </row>
    <row r="65" spans="1:15" ht="14.25" thickBot="1">
      <c r="A65" s="37"/>
      <c r="B65" s="38"/>
      <c r="C65" s="98"/>
      <c r="D65" s="37"/>
      <c r="E65" s="40" t="s">
        <v>146</v>
      </c>
      <c r="F65" s="85"/>
      <c r="G65" s="48">
        <f>G50+G64</f>
        <v>4</v>
      </c>
      <c r="H65" s="49">
        <f>H50+H64</f>
        <v>0</v>
      </c>
      <c r="I65" s="49">
        <f>I50+I64</f>
        <v>7</v>
      </c>
      <c r="J65" s="49">
        <f>J50+J64</f>
        <v>2</v>
      </c>
      <c r="K65" s="50">
        <f>K50+K64</f>
        <v>2</v>
      </c>
      <c r="L65" s="404"/>
      <c r="M65" s="405"/>
      <c r="N65" s="406"/>
      <c r="O65" s="86" t="str">
        <f>"累計"&amp;SUM(G65:K65)&amp;"時間"</f>
        <v>累計15時間</v>
      </c>
    </row>
    <row r="66" spans="1:15">
      <c r="A66" s="32"/>
      <c r="B66" s="33"/>
      <c r="C66" s="95"/>
      <c r="D66" s="32"/>
      <c r="E66" s="35"/>
      <c r="F66" s="36"/>
      <c r="G66" s="41"/>
      <c r="H66" s="57"/>
      <c r="I66" s="57"/>
      <c r="J66" s="57"/>
      <c r="K66" s="69"/>
      <c r="L66" s="87"/>
      <c r="M66" s="87"/>
      <c r="N66" s="88"/>
      <c r="O66" s="70"/>
    </row>
    <row r="67" spans="1:15">
      <c r="A67" s="32"/>
      <c r="B67" s="33"/>
      <c r="C67" s="95"/>
      <c r="D67" s="32"/>
      <c r="E67" s="35"/>
      <c r="F67" s="36"/>
      <c r="G67" s="41"/>
      <c r="H67" s="57"/>
      <c r="I67" s="57"/>
      <c r="J67" s="57"/>
      <c r="K67" s="69"/>
      <c r="L67" s="87"/>
      <c r="M67" s="87"/>
      <c r="N67" s="88"/>
      <c r="O67" s="70"/>
    </row>
    <row r="68" spans="1:15">
      <c r="A68" s="28"/>
      <c r="B68" s="27"/>
      <c r="C68" s="96"/>
      <c r="D68" s="28"/>
      <c r="E68" s="29"/>
      <c r="F68" s="31"/>
      <c r="G68" s="42"/>
      <c r="H68" s="43"/>
      <c r="I68" s="43"/>
      <c r="J68" s="43"/>
      <c r="K68" s="44"/>
      <c r="L68" s="89"/>
      <c r="M68" s="89"/>
      <c r="N68" s="90"/>
      <c r="O68" s="71"/>
    </row>
    <row r="69" spans="1:15">
      <c r="A69" s="28"/>
      <c r="B69" s="27"/>
      <c r="C69" s="96"/>
      <c r="D69" s="28"/>
      <c r="E69" s="29"/>
      <c r="F69" s="31"/>
      <c r="G69" s="42"/>
      <c r="H69" s="43"/>
      <c r="I69" s="43"/>
      <c r="J69" s="43"/>
      <c r="K69" s="44"/>
      <c r="L69" s="89"/>
      <c r="M69" s="89"/>
      <c r="N69" s="90"/>
      <c r="O69" s="71"/>
    </row>
    <row r="70" spans="1:15">
      <c r="A70" s="28"/>
      <c r="B70" s="27"/>
      <c r="C70" s="96"/>
      <c r="D70" s="28"/>
      <c r="E70" s="29"/>
      <c r="F70" s="31"/>
      <c r="G70" s="42"/>
      <c r="H70" s="43"/>
      <c r="I70" s="43"/>
      <c r="J70" s="43"/>
      <c r="K70" s="44"/>
      <c r="L70" s="89"/>
      <c r="M70" s="89"/>
      <c r="N70" s="90"/>
      <c r="O70" s="71"/>
    </row>
    <row r="71" spans="1:15">
      <c r="A71" s="32"/>
      <c r="B71" s="33"/>
      <c r="C71" s="95"/>
      <c r="D71" s="32"/>
      <c r="E71" s="35"/>
      <c r="F71" s="36"/>
      <c r="G71" s="41"/>
      <c r="H71" s="57"/>
      <c r="I71" s="57"/>
      <c r="J71" s="57"/>
      <c r="K71" s="69"/>
      <c r="L71" s="87"/>
      <c r="M71" s="87"/>
      <c r="N71" s="88"/>
      <c r="O71" s="70"/>
    </row>
    <row r="72" spans="1:15">
      <c r="A72" s="32"/>
      <c r="B72" s="33"/>
      <c r="C72" s="95"/>
      <c r="D72" s="32"/>
      <c r="E72" s="35"/>
      <c r="F72" s="36"/>
      <c r="G72" s="41"/>
      <c r="H72" s="57"/>
      <c r="I72" s="57"/>
      <c r="J72" s="57"/>
      <c r="K72" s="69"/>
      <c r="L72" s="87"/>
      <c r="M72" s="87"/>
      <c r="N72" s="88"/>
      <c r="O72" s="70"/>
    </row>
    <row r="73" spans="1:15">
      <c r="A73" s="32"/>
      <c r="B73" s="33"/>
      <c r="C73" s="95"/>
      <c r="D73" s="32"/>
      <c r="E73" s="35"/>
      <c r="F73" s="36"/>
      <c r="G73" s="41"/>
      <c r="H73" s="57"/>
      <c r="I73" s="57"/>
      <c r="J73" s="57"/>
      <c r="K73" s="69"/>
      <c r="L73" s="87"/>
      <c r="M73" s="87"/>
      <c r="N73" s="88"/>
      <c r="O73" s="70"/>
    </row>
    <row r="74" spans="1:15">
      <c r="A74" s="32"/>
      <c r="B74" s="33"/>
      <c r="C74" s="95"/>
      <c r="D74" s="32"/>
      <c r="E74" s="35"/>
      <c r="F74" s="36"/>
      <c r="G74" s="41"/>
      <c r="H74" s="57"/>
      <c r="I74" s="57"/>
      <c r="J74" s="57"/>
      <c r="K74" s="69"/>
      <c r="L74" s="87"/>
      <c r="M74" s="87"/>
      <c r="N74" s="88"/>
      <c r="O74" s="70"/>
    </row>
    <row r="75" spans="1:15">
      <c r="A75" s="32"/>
      <c r="B75" s="33"/>
      <c r="C75" s="95"/>
      <c r="D75" s="32"/>
      <c r="E75" s="35"/>
      <c r="F75" s="36"/>
      <c r="G75" s="41"/>
      <c r="H75" s="57"/>
      <c r="I75" s="57"/>
      <c r="J75" s="57"/>
      <c r="K75" s="69"/>
      <c r="L75" s="87"/>
      <c r="M75" s="87"/>
      <c r="N75" s="88"/>
      <c r="O75" s="70"/>
    </row>
    <row r="76" spans="1:15">
      <c r="A76" s="32"/>
      <c r="B76" s="33"/>
      <c r="C76" s="95"/>
      <c r="D76" s="32"/>
      <c r="E76" s="35"/>
      <c r="F76" s="36"/>
      <c r="G76" s="41"/>
      <c r="H76" s="57"/>
      <c r="I76" s="57"/>
      <c r="J76" s="57"/>
      <c r="K76" s="69"/>
      <c r="L76" s="87"/>
      <c r="M76" s="87"/>
      <c r="N76" s="88"/>
      <c r="O76" s="70"/>
    </row>
    <row r="77" spans="1:15">
      <c r="A77" s="32"/>
      <c r="B77" s="33"/>
      <c r="C77" s="95"/>
      <c r="D77" s="32"/>
      <c r="E77" s="35"/>
      <c r="F77" s="36"/>
      <c r="G77" s="41"/>
      <c r="H77" s="57"/>
      <c r="I77" s="57"/>
      <c r="J77" s="57"/>
      <c r="K77" s="69"/>
      <c r="L77" s="87"/>
      <c r="M77" s="87"/>
      <c r="N77" s="88"/>
      <c r="O77" s="70"/>
    </row>
    <row r="78" spans="1:15" ht="14.25" thickBot="1">
      <c r="A78" s="32"/>
      <c r="B78" s="33"/>
      <c r="C78" s="95"/>
      <c r="D78" s="32"/>
      <c r="E78" s="35"/>
      <c r="F78" s="36"/>
      <c r="G78" s="41"/>
      <c r="H78" s="57"/>
      <c r="I78" s="57"/>
      <c r="J78" s="57"/>
      <c r="K78" s="69"/>
      <c r="L78" s="87"/>
      <c r="M78" s="87"/>
      <c r="N78" s="88"/>
      <c r="O78" s="70"/>
    </row>
    <row r="79" spans="1:15">
      <c r="A79" s="80"/>
      <c r="B79" s="81"/>
      <c r="C79" s="100"/>
      <c r="D79" s="80"/>
      <c r="E79" s="63" t="s">
        <v>147</v>
      </c>
      <c r="F79" s="83"/>
      <c r="G79" s="64">
        <f>SUM(G66:G78)</f>
        <v>0</v>
      </c>
      <c r="H79" s="65">
        <f>SUM(H66:H78)</f>
        <v>0</v>
      </c>
      <c r="I79" s="65">
        <f>SUM(I66:I78)</f>
        <v>0</v>
      </c>
      <c r="J79" s="65">
        <f>SUM(J66:J78)</f>
        <v>0</v>
      </c>
      <c r="K79" s="66">
        <f>SUM(K66:K78)</f>
        <v>0</v>
      </c>
      <c r="L79" s="395"/>
      <c r="M79" s="396"/>
      <c r="N79" s="397"/>
      <c r="O79" s="84" t="str">
        <f>"小計"&amp;SUM(G79:K79)&amp;"時間"</f>
        <v>小計0時間</v>
      </c>
    </row>
    <row r="80" spans="1:15" ht="14.25" thickBot="1">
      <c r="A80" s="37"/>
      <c r="B80" s="38"/>
      <c r="C80" s="98"/>
      <c r="D80" s="37"/>
      <c r="E80" s="40" t="s">
        <v>148</v>
      </c>
      <c r="F80" s="85"/>
      <c r="G80" s="48">
        <f>G65+G79</f>
        <v>4</v>
      </c>
      <c r="H80" s="49">
        <f>H65+H79</f>
        <v>0</v>
      </c>
      <c r="I80" s="49">
        <f>I65+I79</f>
        <v>7</v>
      </c>
      <c r="J80" s="49">
        <f>J65+J79</f>
        <v>2</v>
      </c>
      <c r="K80" s="50">
        <f>K65+K79</f>
        <v>2</v>
      </c>
      <c r="L80" s="404"/>
      <c r="M80" s="405"/>
      <c r="N80" s="406"/>
      <c r="O80" s="86" t="str">
        <f>"累計"&amp;SUM(G80:K80)&amp;"時間"</f>
        <v>累計15時間</v>
      </c>
    </row>
    <row r="81" spans="1:15">
      <c r="A81" s="32"/>
      <c r="B81" s="33"/>
      <c r="C81" s="95"/>
      <c r="D81" s="32"/>
      <c r="E81" s="35"/>
      <c r="F81" s="36"/>
      <c r="G81" s="41"/>
      <c r="H81" s="57"/>
      <c r="I81" s="57"/>
      <c r="J81" s="57"/>
      <c r="K81" s="69"/>
      <c r="L81" s="87"/>
      <c r="M81" s="87"/>
      <c r="N81" s="88"/>
      <c r="O81" s="70"/>
    </row>
    <row r="82" spans="1:15">
      <c r="A82" s="32"/>
      <c r="B82" s="33"/>
      <c r="C82" s="95"/>
      <c r="D82" s="32"/>
      <c r="E82" s="35"/>
      <c r="F82" s="36"/>
      <c r="G82" s="41"/>
      <c r="H82" s="57"/>
      <c r="I82" s="57"/>
      <c r="J82" s="57"/>
      <c r="K82" s="69"/>
      <c r="L82" s="87"/>
      <c r="M82" s="87"/>
      <c r="N82" s="88"/>
      <c r="O82" s="70"/>
    </row>
    <row r="83" spans="1:15">
      <c r="A83" s="28"/>
      <c r="B83" s="27"/>
      <c r="C83" s="96"/>
      <c r="D83" s="28"/>
      <c r="E83" s="29"/>
      <c r="F83" s="31"/>
      <c r="G83" s="42"/>
      <c r="H83" s="43"/>
      <c r="I83" s="43"/>
      <c r="J83" s="43"/>
      <c r="K83" s="44"/>
      <c r="L83" s="89"/>
      <c r="M83" s="89"/>
      <c r="N83" s="90"/>
      <c r="O83" s="71"/>
    </row>
    <row r="84" spans="1:15">
      <c r="A84" s="28"/>
      <c r="B84" s="27"/>
      <c r="C84" s="96"/>
      <c r="D84" s="28"/>
      <c r="E84" s="29"/>
      <c r="F84" s="31"/>
      <c r="G84" s="42"/>
      <c r="H84" s="43"/>
      <c r="I84" s="43"/>
      <c r="J84" s="43"/>
      <c r="K84" s="44"/>
      <c r="L84" s="89"/>
      <c r="M84" s="89"/>
      <c r="N84" s="90"/>
      <c r="O84" s="71"/>
    </row>
    <row r="85" spans="1:15">
      <c r="A85" s="28"/>
      <c r="B85" s="27"/>
      <c r="C85" s="96"/>
      <c r="D85" s="28"/>
      <c r="E85" s="29"/>
      <c r="F85" s="31"/>
      <c r="G85" s="42"/>
      <c r="H85" s="43"/>
      <c r="I85" s="43"/>
      <c r="J85" s="43"/>
      <c r="K85" s="44"/>
      <c r="L85" s="89"/>
      <c r="M85" s="89"/>
      <c r="N85" s="90"/>
      <c r="O85" s="71"/>
    </row>
    <row r="86" spans="1:15">
      <c r="A86" s="32"/>
      <c r="B86" s="33"/>
      <c r="C86" s="95"/>
      <c r="D86" s="32"/>
      <c r="E86" s="35"/>
      <c r="F86" s="36"/>
      <c r="G86" s="41"/>
      <c r="H86" s="57"/>
      <c r="I86" s="57"/>
      <c r="J86" s="57"/>
      <c r="K86" s="69"/>
      <c r="L86" s="87"/>
      <c r="M86" s="87"/>
      <c r="N86" s="88"/>
      <c r="O86" s="70"/>
    </row>
    <row r="87" spans="1:15">
      <c r="A87" s="32"/>
      <c r="B87" s="33"/>
      <c r="C87" s="95"/>
      <c r="D87" s="32"/>
      <c r="E87" s="35"/>
      <c r="F87" s="36"/>
      <c r="G87" s="41"/>
      <c r="H87" s="57"/>
      <c r="I87" s="57"/>
      <c r="J87" s="57"/>
      <c r="K87" s="69"/>
      <c r="L87" s="87"/>
      <c r="M87" s="87"/>
      <c r="N87" s="88"/>
      <c r="O87" s="70"/>
    </row>
    <row r="88" spans="1:15">
      <c r="A88" s="32"/>
      <c r="B88" s="33"/>
      <c r="C88" s="95"/>
      <c r="D88" s="32"/>
      <c r="E88" s="35"/>
      <c r="F88" s="36"/>
      <c r="G88" s="41"/>
      <c r="H88" s="57"/>
      <c r="I88" s="57"/>
      <c r="J88" s="57"/>
      <c r="K88" s="69"/>
      <c r="L88" s="87"/>
      <c r="M88" s="87"/>
      <c r="N88" s="88"/>
      <c r="O88" s="70"/>
    </row>
    <row r="89" spans="1:15">
      <c r="A89" s="32"/>
      <c r="B89" s="33"/>
      <c r="C89" s="95"/>
      <c r="D89" s="32"/>
      <c r="E89" s="35"/>
      <c r="F89" s="36"/>
      <c r="G89" s="41"/>
      <c r="H89" s="57"/>
      <c r="I89" s="57"/>
      <c r="J89" s="57"/>
      <c r="K89" s="69"/>
      <c r="L89" s="87"/>
      <c r="M89" s="87"/>
      <c r="N89" s="88"/>
      <c r="O89" s="70"/>
    </row>
    <row r="90" spans="1:15">
      <c r="A90" s="32"/>
      <c r="B90" s="33"/>
      <c r="C90" s="95"/>
      <c r="D90" s="32"/>
      <c r="E90" s="35"/>
      <c r="F90" s="36"/>
      <c r="G90" s="41"/>
      <c r="H90" s="57"/>
      <c r="I90" s="57"/>
      <c r="J90" s="57"/>
      <c r="K90" s="69"/>
      <c r="L90" s="87"/>
      <c r="M90" s="87"/>
      <c r="N90" s="88"/>
      <c r="O90" s="70"/>
    </row>
    <row r="91" spans="1:15">
      <c r="A91" s="32"/>
      <c r="B91" s="33"/>
      <c r="C91" s="95"/>
      <c r="D91" s="32"/>
      <c r="E91" s="35"/>
      <c r="F91" s="36"/>
      <c r="G91" s="41"/>
      <c r="H91" s="57"/>
      <c r="I91" s="57"/>
      <c r="J91" s="57"/>
      <c r="K91" s="69"/>
      <c r="L91" s="87"/>
      <c r="M91" s="87"/>
      <c r="N91" s="88"/>
      <c r="O91" s="70"/>
    </row>
    <row r="92" spans="1:15">
      <c r="A92" s="32"/>
      <c r="B92" s="33"/>
      <c r="C92" s="95"/>
      <c r="D92" s="32"/>
      <c r="E92" s="35"/>
      <c r="F92" s="36"/>
      <c r="G92" s="41"/>
      <c r="H92" s="57"/>
      <c r="I92" s="57"/>
      <c r="J92" s="57"/>
      <c r="K92" s="69"/>
      <c r="L92" s="87"/>
      <c r="M92" s="87"/>
      <c r="N92" s="88"/>
      <c r="O92" s="70"/>
    </row>
    <row r="93" spans="1:15" ht="14.25" thickBot="1">
      <c r="A93" s="32"/>
      <c r="B93" s="33"/>
      <c r="C93" s="95"/>
      <c r="D93" s="32"/>
      <c r="E93" s="35"/>
      <c r="F93" s="36"/>
      <c r="G93" s="41"/>
      <c r="H93" s="57"/>
      <c r="I93" s="57"/>
      <c r="J93" s="57"/>
      <c r="K93" s="69"/>
      <c r="L93" s="87"/>
      <c r="M93" s="87"/>
      <c r="N93" s="88"/>
      <c r="O93" s="70"/>
    </row>
    <row r="94" spans="1:15">
      <c r="A94" s="80"/>
      <c r="B94" s="81"/>
      <c r="C94" s="100"/>
      <c r="D94" s="80"/>
      <c r="E94" s="63" t="s">
        <v>149</v>
      </c>
      <c r="F94" s="83"/>
      <c r="G94" s="64">
        <f>SUM(G81:G93)</f>
        <v>0</v>
      </c>
      <c r="H94" s="65">
        <f>SUM(H81:H93)</f>
        <v>0</v>
      </c>
      <c r="I94" s="65">
        <f>SUM(I81:I93)</f>
        <v>0</v>
      </c>
      <c r="J94" s="65">
        <f>SUM(J81:J93)</f>
        <v>0</v>
      </c>
      <c r="K94" s="66">
        <f>SUM(K81:K93)</f>
        <v>0</v>
      </c>
      <c r="L94" s="395"/>
      <c r="M94" s="396"/>
      <c r="N94" s="397"/>
      <c r="O94" s="84" t="str">
        <f>"小計"&amp;SUM(G94:K94)&amp;"時間"</f>
        <v>小計0時間</v>
      </c>
    </row>
    <row r="95" spans="1:15" ht="14.25" thickBot="1">
      <c r="A95" s="37"/>
      <c r="B95" s="38"/>
      <c r="C95" s="98"/>
      <c r="D95" s="37"/>
      <c r="E95" s="40" t="s">
        <v>150</v>
      </c>
      <c r="F95" s="85"/>
      <c r="G95" s="48">
        <f>G80+G94</f>
        <v>4</v>
      </c>
      <c r="H95" s="49">
        <f>H80+H94</f>
        <v>0</v>
      </c>
      <c r="I95" s="49">
        <f>I80+I94</f>
        <v>7</v>
      </c>
      <c r="J95" s="49">
        <f>J80+J94</f>
        <v>2</v>
      </c>
      <c r="K95" s="50">
        <f>K80+K94</f>
        <v>2</v>
      </c>
      <c r="L95" s="404"/>
      <c r="M95" s="405"/>
      <c r="N95" s="406"/>
      <c r="O95" s="86" t="str">
        <f>"累計"&amp;SUM(G95:K95)&amp;"時間"</f>
        <v>累計15時間</v>
      </c>
    </row>
    <row r="96" spans="1:15">
      <c r="A96" s="32"/>
      <c r="B96" s="33"/>
      <c r="C96" s="95"/>
      <c r="D96" s="32"/>
      <c r="E96" s="35"/>
      <c r="F96" s="36"/>
      <c r="G96" s="41"/>
      <c r="H96" s="57"/>
      <c r="I96" s="57"/>
      <c r="J96" s="57"/>
      <c r="K96" s="69"/>
      <c r="L96" s="87"/>
      <c r="M96" s="87"/>
      <c r="N96" s="88"/>
      <c r="O96" s="70"/>
    </row>
    <row r="97" spans="1:15">
      <c r="A97" s="32"/>
      <c r="B97" s="33"/>
      <c r="C97" s="95"/>
      <c r="D97" s="32"/>
      <c r="E97" s="35"/>
      <c r="F97" s="36"/>
      <c r="G97" s="41"/>
      <c r="H97" s="57"/>
      <c r="I97" s="57"/>
      <c r="J97" s="57"/>
      <c r="K97" s="69"/>
      <c r="L97" s="87"/>
      <c r="M97" s="87"/>
      <c r="N97" s="88"/>
      <c r="O97" s="70"/>
    </row>
    <row r="98" spans="1:15">
      <c r="A98" s="28"/>
      <c r="B98" s="27"/>
      <c r="C98" s="96"/>
      <c r="D98" s="28"/>
      <c r="E98" s="29"/>
      <c r="F98" s="31"/>
      <c r="G98" s="42"/>
      <c r="H98" s="43"/>
      <c r="I98" s="43"/>
      <c r="J98" s="43"/>
      <c r="K98" s="44"/>
      <c r="L98" s="89"/>
      <c r="M98" s="89"/>
      <c r="N98" s="90"/>
      <c r="O98" s="71"/>
    </row>
    <row r="99" spans="1:15">
      <c r="A99" s="28"/>
      <c r="B99" s="27"/>
      <c r="C99" s="96"/>
      <c r="D99" s="28"/>
      <c r="E99" s="29"/>
      <c r="F99" s="31"/>
      <c r="G99" s="42"/>
      <c r="H99" s="43"/>
      <c r="I99" s="43"/>
      <c r="J99" s="43"/>
      <c r="K99" s="44"/>
      <c r="L99" s="89"/>
      <c r="M99" s="89"/>
      <c r="N99" s="90"/>
      <c r="O99" s="71"/>
    </row>
    <row r="100" spans="1:15">
      <c r="A100" s="28"/>
      <c r="B100" s="27"/>
      <c r="C100" s="96"/>
      <c r="D100" s="28"/>
      <c r="E100" s="29"/>
      <c r="F100" s="31"/>
      <c r="G100" s="42"/>
      <c r="H100" s="43"/>
      <c r="I100" s="43"/>
      <c r="J100" s="43"/>
      <c r="K100" s="44"/>
      <c r="L100" s="89"/>
      <c r="M100" s="89"/>
      <c r="N100" s="90"/>
      <c r="O100" s="71"/>
    </row>
    <row r="101" spans="1:15">
      <c r="A101" s="32"/>
      <c r="B101" s="33"/>
      <c r="C101" s="95"/>
      <c r="D101" s="32"/>
      <c r="E101" s="35"/>
      <c r="F101" s="36"/>
      <c r="G101" s="41"/>
      <c r="H101" s="57"/>
      <c r="I101" s="57"/>
      <c r="J101" s="57"/>
      <c r="K101" s="69"/>
      <c r="L101" s="87"/>
      <c r="M101" s="87"/>
      <c r="N101" s="88"/>
      <c r="O101" s="70"/>
    </row>
    <row r="102" spans="1:15">
      <c r="A102" s="32"/>
      <c r="B102" s="33"/>
      <c r="C102" s="95"/>
      <c r="D102" s="32"/>
      <c r="E102" s="35"/>
      <c r="F102" s="36"/>
      <c r="G102" s="41"/>
      <c r="H102" s="57"/>
      <c r="I102" s="57"/>
      <c r="J102" s="57"/>
      <c r="K102" s="69"/>
      <c r="L102" s="87"/>
      <c r="M102" s="87"/>
      <c r="N102" s="88"/>
      <c r="O102" s="70"/>
    </row>
    <row r="103" spans="1:15">
      <c r="A103" s="32"/>
      <c r="B103" s="33"/>
      <c r="C103" s="95"/>
      <c r="D103" s="32"/>
      <c r="E103" s="35"/>
      <c r="F103" s="36"/>
      <c r="G103" s="41"/>
      <c r="H103" s="57"/>
      <c r="I103" s="57"/>
      <c r="J103" s="57"/>
      <c r="K103" s="69"/>
      <c r="L103" s="87"/>
      <c r="M103" s="87"/>
      <c r="N103" s="88"/>
      <c r="O103" s="70"/>
    </row>
    <row r="104" spans="1:15">
      <c r="A104" s="32"/>
      <c r="B104" s="33"/>
      <c r="C104" s="95"/>
      <c r="D104" s="32"/>
      <c r="E104" s="35"/>
      <c r="F104" s="36"/>
      <c r="G104" s="41"/>
      <c r="H104" s="57"/>
      <c r="I104" s="57"/>
      <c r="J104" s="57"/>
      <c r="K104" s="69"/>
      <c r="L104" s="87"/>
      <c r="M104" s="87"/>
      <c r="N104" s="88"/>
      <c r="O104" s="70"/>
    </row>
    <row r="105" spans="1:15">
      <c r="A105" s="32"/>
      <c r="B105" s="33"/>
      <c r="C105" s="95"/>
      <c r="D105" s="32"/>
      <c r="E105" s="35"/>
      <c r="F105" s="36"/>
      <c r="G105" s="41"/>
      <c r="H105" s="57"/>
      <c r="I105" s="57"/>
      <c r="J105" s="57"/>
      <c r="K105" s="69"/>
      <c r="L105" s="87"/>
      <c r="M105" s="87"/>
      <c r="N105" s="88"/>
      <c r="O105" s="70"/>
    </row>
    <row r="106" spans="1:15">
      <c r="A106" s="32"/>
      <c r="B106" s="33"/>
      <c r="C106" s="95"/>
      <c r="D106" s="32"/>
      <c r="E106" s="35"/>
      <c r="F106" s="36"/>
      <c r="G106" s="41"/>
      <c r="H106" s="57"/>
      <c r="I106" s="57"/>
      <c r="J106" s="57"/>
      <c r="K106" s="69"/>
      <c r="L106" s="87"/>
      <c r="M106" s="87"/>
      <c r="N106" s="88"/>
      <c r="O106" s="70"/>
    </row>
    <row r="107" spans="1:15">
      <c r="A107" s="32"/>
      <c r="B107" s="33"/>
      <c r="C107" s="95"/>
      <c r="D107" s="32"/>
      <c r="E107" s="35"/>
      <c r="F107" s="36"/>
      <c r="G107" s="41"/>
      <c r="H107" s="57"/>
      <c r="I107" s="57"/>
      <c r="J107" s="57"/>
      <c r="K107" s="69"/>
      <c r="L107" s="87"/>
      <c r="M107" s="87"/>
      <c r="N107" s="88"/>
      <c r="O107" s="70"/>
    </row>
    <row r="108" spans="1:15" ht="14.25" thickBot="1">
      <c r="A108" s="32"/>
      <c r="B108" s="33"/>
      <c r="C108" s="95"/>
      <c r="D108" s="32"/>
      <c r="E108" s="35"/>
      <c r="F108" s="36"/>
      <c r="G108" s="41"/>
      <c r="H108" s="57"/>
      <c r="I108" s="57"/>
      <c r="J108" s="57"/>
      <c r="K108" s="69"/>
      <c r="L108" s="87"/>
      <c r="M108" s="87"/>
      <c r="N108" s="88"/>
      <c r="O108" s="70"/>
    </row>
    <row r="109" spans="1:15">
      <c r="A109" s="80"/>
      <c r="B109" s="81"/>
      <c r="C109" s="100"/>
      <c r="D109" s="80"/>
      <c r="E109" s="63" t="s">
        <v>151</v>
      </c>
      <c r="F109" s="83"/>
      <c r="G109" s="64">
        <f>SUM(G96:G108)</f>
        <v>0</v>
      </c>
      <c r="H109" s="65">
        <f>SUM(H96:H108)</f>
        <v>0</v>
      </c>
      <c r="I109" s="65">
        <f>SUM(I96:I108)</f>
        <v>0</v>
      </c>
      <c r="J109" s="65">
        <f>SUM(J96:J108)</f>
        <v>0</v>
      </c>
      <c r="K109" s="66">
        <f>SUM(K96:K108)</f>
        <v>0</v>
      </c>
      <c r="L109" s="395"/>
      <c r="M109" s="396"/>
      <c r="N109" s="397"/>
      <c r="O109" s="84" t="str">
        <f>"小計"&amp;SUM(G109:K109)&amp;"時間"</f>
        <v>小計0時間</v>
      </c>
    </row>
    <row r="110" spans="1:15" ht="14.25" thickBot="1">
      <c r="A110" s="37"/>
      <c r="B110" s="38"/>
      <c r="C110" s="98"/>
      <c r="D110" s="37"/>
      <c r="E110" s="40" t="s">
        <v>152</v>
      </c>
      <c r="F110" s="85"/>
      <c r="G110" s="48">
        <f>G95+G109</f>
        <v>4</v>
      </c>
      <c r="H110" s="49">
        <f>H95+H109</f>
        <v>0</v>
      </c>
      <c r="I110" s="49">
        <f>I95+I109</f>
        <v>7</v>
      </c>
      <c r="J110" s="49">
        <f>J95+J109</f>
        <v>2</v>
      </c>
      <c r="K110" s="50">
        <f>K95+K109</f>
        <v>2</v>
      </c>
      <c r="L110" s="404"/>
      <c r="M110" s="405"/>
      <c r="N110" s="406"/>
      <c r="O110" s="86" t="str">
        <f>"累計"&amp;SUM(G110:K110)&amp;"時間"</f>
        <v>累計15時間</v>
      </c>
    </row>
    <row r="111" spans="1:15">
      <c r="A111" s="32"/>
      <c r="B111" s="33"/>
      <c r="C111" s="95"/>
      <c r="D111" s="32"/>
      <c r="E111" s="35"/>
      <c r="F111" s="36"/>
      <c r="G111" s="41"/>
      <c r="H111" s="57"/>
      <c r="I111" s="57"/>
      <c r="J111" s="57"/>
      <c r="K111" s="69"/>
      <c r="L111" s="87"/>
      <c r="M111" s="87"/>
      <c r="N111" s="88"/>
      <c r="O111" s="70"/>
    </row>
    <row r="112" spans="1:15">
      <c r="A112" s="32"/>
      <c r="B112" s="33"/>
      <c r="C112" s="95"/>
      <c r="D112" s="32"/>
      <c r="E112" s="35"/>
      <c r="F112" s="36"/>
      <c r="G112" s="41"/>
      <c r="H112" s="57"/>
      <c r="I112" s="57"/>
      <c r="J112" s="57"/>
      <c r="K112" s="69"/>
      <c r="L112" s="87"/>
      <c r="M112" s="87"/>
      <c r="N112" s="88"/>
      <c r="O112" s="70"/>
    </row>
    <row r="113" spans="1:15">
      <c r="A113" s="28"/>
      <c r="B113" s="27"/>
      <c r="C113" s="96"/>
      <c r="D113" s="28"/>
      <c r="E113" s="29"/>
      <c r="F113" s="31"/>
      <c r="G113" s="42"/>
      <c r="H113" s="43"/>
      <c r="I113" s="43"/>
      <c r="J113" s="43"/>
      <c r="K113" s="44"/>
      <c r="L113" s="89"/>
      <c r="M113" s="89"/>
      <c r="N113" s="90"/>
      <c r="O113" s="71"/>
    </row>
    <row r="114" spans="1:15">
      <c r="A114" s="28"/>
      <c r="B114" s="27"/>
      <c r="C114" s="96"/>
      <c r="D114" s="28"/>
      <c r="E114" s="29"/>
      <c r="F114" s="31"/>
      <c r="G114" s="42"/>
      <c r="H114" s="43"/>
      <c r="I114" s="43"/>
      <c r="J114" s="43"/>
      <c r="K114" s="44"/>
      <c r="L114" s="89"/>
      <c r="M114" s="89"/>
      <c r="N114" s="90"/>
      <c r="O114" s="71"/>
    </row>
    <row r="115" spans="1:15">
      <c r="A115" s="28"/>
      <c r="B115" s="27"/>
      <c r="C115" s="96"/>
      <c r="D115" s="28"/>
      <c r="E115" s="29"/>
      <c r="F115" s="31"/>
      <c r="G115" s="42"/>
      <c r="H115" s="43"/>
      <c r="I115" s="43"/>
      <c r="J115" s="43"/>
      <c r="K115" s="44"/>
      <c r="L115" s="89"/>
      <c r="M115" s="89"/>
      <c r="N115" s="90"/>
      <c r="O115" s="71"/>
    </row>
    <row r="116" spans="1:15">
      <c r="A116" s="32"/>
      <c r="B116" s="33"/>
      <c r="C116" s="95"/>
      <c r="D116" s="32"/>
      <c r="E116" s="35"/>
      <c r="F116" s="36"/>
      <c r="G116" s="41"/>
      <c r="H116" s="57"/>
      <c r="I116" s="57"/>
      <c r="J116" s="57"/>
      <c r="K116" s="69"/>
      <c r="L116" s="87"/>
      <c r="M116" s="87"/>
      <c r="N116" s="88"/>
      <c r="O116" s="70"/>
    </row>
    <row r="117" spans="1:15">
      <c r="A117" s="32"/>
      <c r="B117" s="33"/>
      <c r="C117" s="95"/>
      <c r="D117" s="32"/>
      <c r="E117" s="35"/>
      <c r="F117" s="36"/>
      <c r="G117" s="41"/>
      <c r="H117" s="57"/>
      <c r="I117" s="57"/>
      <c r="J117" s="57"/>
      <c r="K117" s="69"/>
      <c r="L117" s="87"/>
      <c r="M117" s="87"/>
      <c r="N117" s="88"/>
      <c r="O117" s="70"/>
    </row>
    <row r="118" spans="1:15">
      <c r="A118" s="32"/>
      <c r="B118" s="33"/>
      <c r="C118" s="95"/>
      <c r="D118" s="32"/>
      <c r="E118" s="35"/>
      <c r="F118" s="36"/>
      <c r="G118" s="41"/>
      <c r="H118" s="57"/>
      <c r="I118" s="57"/>
      <c r="J118" s="57"/>
      <c r="K118" s="69"/>
      <c r="L118" s="87"/>
      <c r="M118" s="87"/>
      <c r="N118" s="88"/>
      <c r="O118" s="70"/>
    </row>
    <row r="119" spans="1:15">
      <c r="A119" s="32"/>
      <c r="B119" s="33"/>
      <c r="C119" s="95"/>
      <c r="D119" s="32"/>
      <c r="E119" s="35"/>
      <c r="F119" s="36"/>
      <c r="G119" s="41"/>
      <c r="H119" s="57"/>
      <c r="I119" s="57"/>
      <c r="J119" s="57"/>
      <c r="K119" s="69"/>
      <c r="L119" s="87"/>
      <c r="M119" s="87"/>
      <c r="N119" s="88"/>
      <c r="O119" s="70"/>
    </row>
    <row r="120" spans="1:15">
      <c r="A120" s="32"/>
      <c r="B120" s="33"/>
      <c r="C120" s="95"/>
      <c r="D120" s="32"/>
      <c r="E120" s="35"/>
      <c r="F120" s="36"/>
      <c r="G120" s="41"/>
      <c r="H120" s="57"/>
      <c r="I120" s="57"/>
      <c r="J120" s="57"/>
      <c r="K120" s="69"/>
      <c r="L120" s="87"/>
      <c r="M120" s="87"/>
      <c r="N120" s="88"/>
      <c r="O120" s="70"/>
    </row>
    <row r="121" spans="1:15">
      <c r="A121" s="32"/>
      <c r="B121" s="33"/>
      <c r="C121" s="95"/>
      <c r="D121" s="32"/>
      <c r="E121" s="35"/>
      <c r="F121" s="36"/>
      <c r="G121" s="41"/>
      <c r="H121" s="57"/>
      <c r="I121" s="57"/>
      <c r="J121" s="57"/>
      <c r="K121" s="69"/>
      <c r="L121" s="87"/>
      <c r="M121" s="87"/>
      <c r="N121" s="88"/>
      <c r="O121" s="70"/>
    </row>
    <row r="122" spans="1:15">
      <c r="A122" s="32"/>
      <c r="B122" s="33"/>
      <c r="C122" s="95"/>
      <c r="D122" s="32"/>
      <c r="E122" s="35"/>
      <c r="F122" s="36"/>
      <c r="G122" s="41"/>
      <c r="H122" s="57"/>
      <c r="I122" s="57"/>
      <c r="J122" s="57"/>
      <c r="K122" s="69"/>
      <c r="L122" s="87"/>
      <c r="M122" s="87"/>
      <c r="N122" s="88"/>
      <c r="O122" s="70"/>
    </row>
    <row r="123" spans="1:15" ht="14.25" thickBot="1">
      <c r="A123" s="32"/>
      <c r="B123" s="33"/>
      <c r="C123" s="95"/>
      <c r="D123" s="32"/>
      <c r="E123" s="35"/>
      <c r="F123" s="36"/>
      <c r="G123" s="41"/>
      <c r="H123" s="57"/>
      <c r="I123" s="57"/>
      <c r="J123" s="57"/>
      <c r="K123" s="69"/>
      <c r="L123" s="87"/>
      <c r="M123" s="87"/>
      <c r="N123" s="88"/>
      <c r="O123" s="70"/>
    </row>
    <row r="124" spans="1:15">
      <c r="A124" s="80"/>
      <c r="B124" s="81"/>
      <c r="C124" s="100"/>
      <c r="D124" s="80"/>
      <c r="E124" s="63" t="s">
        <v>153</v>
      </c>
      <c r="F124" s="83"/>
      <c r="G124" s="64">
        <f>SUM(G111:G123)</f>
        <v>0</v>
      </c>
      <c r="H124" s="65">
        <f>SUM(H111:H123)</f>
        <v>0</v>
      </c>
      <c r="I124" s="65">
        <f>SUM(I111:I123)</f>
        <v>0</v>
      </c>
      <c r="J124" s="65">
        <f>SUM(J111:J123)</f>
        <v>0</v>
      </c>
      <c r="K124" s="66">
        <f>SUM(K111:K123)</f>
        <v>0</v>
      </c>
      <c r="L124" s="395"/>
      <c r="M124" s="396"/>
      <c r="N124" s="397"/>
      <c r="O124" s="84" t="str">
        <f>"小計"&amp;SUM(G124:K124)&amp;"時間"</f>
        <v>小計0時間</v>
      </c>
    </row>
    <row r="125" spans="1:15" ht="14.25" thickBot="1">
      <c r="A125" s="37"/>
      <c r="B125" s="38"/>
      <c r="C125" s="98"/>
      <c r="D125" s="37"/>
      <c r="E125" s="40" t="s">
        <v>154</v>
      </c>
      <c r="F125" s="85"/>
      <c r="G125" s="48">
        <f>G110+G124</f>
        <v>4</v>
      </c>
      <c r="H125" s="49">
        <f>H110+H124</f>
        <v>0</v>
      </c>
      <c r="I125" s="49">
        <f>I110+I124</f>
        <v>7</v>
      </c>
      <c r="J125" s="49">
        <f>J110+J124</f>
        <v>2</v>
      </c>
      <c r="K125" s="50">
        <f>K110+K124</f>
        <v>2</v>
      </c>
      <c r="L125" s="404"/>
      <c r="M125" s="405"/>
      <c r="N125" s="406"/>
      <c r="O125" s="86" t="str">
        <f>"累計"&amp;SUM(G125:K125)&amp;"時間"</f>
        <v>累計15時間</v>
      </c>
    </row>
    <row r="126" spans="1:15">
      <c r="A126" s="32"/>
      <c r="B126" s="33"/>
      <c r="C126" s="95"/>
      <c r="D126" s="32"/>
      <c r="E126" s="35"/>
      <c r="F126" s="36"/>
      <c r="G126" s="41"/>
      <c r="H126" s="57"/>
      <c r="I126" s="57"/>
      <c r="J126" s="57"/>
      <c r="K126" s="69"/>
      <c r="L126" s="87"/>
      <c r="M126" s="87"/>
      <c r="N126" s="88"/>
      <c r="O126" s="70"/>
    </row>
    <row r="127" spans="1:15">
      <c r="A127" s="32"/>
      <c r="B127" s="33"/>
      <c r="C127" s="95"/>
      <c r="D127" s="32"/>
      <c r="E127" s="35"/>
      <c r="F127" s="36"/>
      <c r="G127" s="41"/>
      <c r="H127" s="57"/>
      <c r="I127" s="57"/>
      <c r="J127" s="57"/>
      <c r="K127" s="69"/>
      <c r="L127" s="87"/>
      <c r="M127" s="87"/>
      <c r="N127" s="88"/>
      <c r="O127" s="70"/>
    </row>
    <row r="128" spans="1:15">
      <c r="A128" s="28"/>
      <c r="B128" s="27"/>
      <c r="C128" s="96"/>
      <c r="D128" s="28"/>
      <c r="E128" s="29"/>
      <c r="F128" s="31"/>
      <c r="G128" s="42"/>
      <c r="H128" s="43"/>
      <c r="I128" s="43"/>
      <c r="J128" s="43"/>
      <c r="K128" s="44"/>
      <c r="L128" s="89"/>
      <c r="M128" s="89"/>
      <c r="N128" s="90"/>
      <c r="O128" s="71"/>
    </row>
    <row r="129" spans="1:15">
      <c r="A129" s="28"/>
      <c r="B129" s="27"/>
      <c r="C129" s="96"/>
      <c r="D129" s="28"/>
      <c r="E129" s="29"/>
      <c r="F129" s="31"/>
      <c r="G129" s="42"/>
      <c r="H129" s="43"/>
      <c r="I129" s="43"/>
      <c r="J129" s="43"/>
      <c r="K129" s="44"/>
      <c r="L129" s="89"/>
      <c r="M129" s="89"/>
      <c r="N129" s="90"/>
      <c r="O129" s="71"/>
    </row>
    <row r="130" spans="1:15">
      <c r="A130" s="28"/>
      <c r="B130" s="27"/>
      <c r="C130" s="96"/>
      <c r="D130" s="28"/>
      <c r="E130" s="29"/>
      <c r="F130" s="31"/>
      <c r="G130" s="42"/>
      <c r="H130" s="43"/>
      <c r="I130" s="43"/>
      <c r="J130" s="43"/>
      <c r="K130" s="44"/>
      <c r="L130" s="89"/>
      <c r="M130" s="89"/>
      <c r="N130" s="90"/>
      <c r="O130" s="71"/>
    </row>
    <row r="131" spans="1:15">
      <c r="A131" s="32"/>
      <c r="B131" s="33"/>
      <c r="C131" s="95"/>
      <c r="D131" s="32"/>
      <c r="E131" s="35"/>
      <c r="F131" s="36"/>
      <c r="G131" s="41"/>
      <c r="H131" s="57"/>
      <c r="I131" s="57"/>
      <c r="J131" s="57"/>
      <c r="K131" s="69"/>
      <c r="L131" s="87"/>
      <c r="M131" s="87"/>
      <c r="N131" s="88"/>
      <c r="O131" s="70"/>
    </row>
    <row r="132" spans="1:15">
      <c r="A132" s="32"/>
      <c r="B132" s="33"/>
      <c r="C132" s="95"/>
      <c r="D132" s="32"/>
      <c r="E132" s="35"/>
      <c r="F132" s="36"/>
      <c r="G132" s="41"/>
      <c r="H132" s="57"/>
      <c r="I132" s="57"/>
      <c r="J132" s="57"/>
      <c r="K132" s="69"/>
      <c r="L132" s="87"/>
      <c r="M132" s="87"/>
      <c r="N132" s="88"/>
      <c r="O132" s="70"/>
    </row>
    <row r="133" spans="1:15">
      <c r="A133" s="32"/>
      <c r="B133" s="33"/>
      <c r="C133" s="95"/>
      <c r="D133" s="32"/>
      <c r="E133" s="35"/>
      <c r="F133" s="36"/>
      <c r="G133" s="41"/>
      <c r="H133" s="57"/>
      <c r="I133" s="57"/>
      <c r="J133" s="57"/>
      <c r="K133" s="69"/>
      <c r="L133" s="87"/>
      <c r="M133" s="87"/>
      <c r="N133" s="88"/>
      <c r="O133" s="70"/>
    </row>
    <row r="134" spans="1:15">
      <c r="A134" s="32"/>
      <c r="B134" s="33"/>
      <c r="C134" s="95"/>
      <c r="D134" s="32"/>
      <c r="E134" s="35"/>
      <c r="F134" s="36"/>
      <c r="G134" s="41"/>
      <c r="H134" s="57"/>
      <c r="I134" s="57"/>
      <c r="J134" s="57"/>
      <c r="K134" s="69"/>
      <c r="L134" s="87"/>
      <c r="M134" s="87"/>
      <c r="N134" s="88"/>
      <c r="O134" s="70"/>
    </row>
    <row r="135" spans="1:15">
      <c r="A135" s="32"/>
      <c r="B135" s="33"/>
      <c r="C135" s="95"/>
      <c r="D135" s="32"/>
      <c r="E135" s="35"/>
      <c r="F135" s="36"/>
      <c r="G135" s="41"/>
      <c r="H135" s="57"/>
      <c r="I135" s="57"/>
      <c r="J135" s="57"/>
      <c r="K135" s="69"/>
      <c r="L135" s="87"/>
      <c r="M135" s="87"/>
      <c r="N135" s="88"/>
      <c r="O135" s="70"/>
    </row>
    <row r="136" spans="1:15">
      <c r="A136" s="32"/>
      <c r="B136" s="33"/>
      <c r="C136" s="95"/>
      <c r="D136" s="32"/>
      <c r="E136" s="35"/>
      <c r="F136" s="36"/>
      <c r="G136" s="41"/>
      <c r="H136" s="57"/>
      <c r="I136" s="57"/>
      <c r="J136" s="57"/>
      <c r="K136" s="69"/>
      <c r="L136" s="87"/>
      <c r="M136" s="87"/>
      <c r="N136" s="88"/>
      <c r="O136" s="70"/>
    </row>
    <row r="137" spans="1:15">
      <c r="A137" s="32"/>
      <c r="B137" s="33"/>
      <c r="C137" s="95"/>
      <c r="D137" s="32"/>
      <c r="E137" s="35"/>
      <c r="F137" s="36"/>
      <c r="G137" s="41"/>
      <c r="H137" s="57"/>
      <c r="I137" s="57"/>
      <c r="J137" s="57"/>
      <c r="K137" s="69"/>
      <c r="L137" s="87"/>
      <c r="M137" s="87"/>
      <c r="N137" s="88"/>
      <c r="O137" s="70"/>
    </row>
    <row r="138" spans="1:15" ht="14.25" thickBot="1">
      <c r="A138" s="32"/>
      <c r="B138" s="33"/>
      <c r="C138" s="95"/>
      <c r="D138" s="32"/>
      <c r="E138" s="35"/>
      <c r="F138" s="36"/>
      <c r="G138" s="41"/>
      <c r="H138" s="57"/>
      <c r="I138" s="57"/>
      <c r="J138" s="57"/>
      <c r="K138" s="69"/>
      <c r="L138" s="87"/>
      <c r="M138" s="87"/>
      <c r="N138" s="88"/>
      <c r="O138" s="70"/>
    </row>
    <row r="139" spans="1:15">
      <c r="A139" s="80"/>
      <c r="B139" s="81"/>
      <c r="C139" s="100"/>
      <c r="D139" s="80"/>
      <c r="E139" s="63" t="s">
        <v>155</v>
      </c>
      <c r="F139" s="83"/>
      <c r="G139" s="64">
        <f>SUM(G126:G138)</f>
        <v>0</v>
      </c>
      <c r="H139" s="65">
        <f>SUM(H126:H138)</f>
        <v>0</v>
      </c>
      <c r="I139" s="65">
        <f>SUM(I126:I138)</f>
        <v>0</v>
      </c>
      <c r="J139" s="65">
        <f>SUM(J126:J138)</f>
        <v>0</v>
      </c>
      <c r="K139" s="66">
        <f>SUM(K126:K138)</f>
        <v>0</v>
      </c>
      <c r="L139" s="395"/>
      <c r="M139" s="396"/>
      <c r="N139" s="397"/>
      <c r="O139" s="84" t="str">
        <f>"小計"&amp;SUM(G139:K139)&amp;"時間"</f>
        <v>小計0時間</v>
      </c>
    </row>
    <row r="140" spans="1:15" ht="14.25" thickBot="1">
      <c r="A140" s="37"/>
      <c r="B140" s="38"/>
      <c r="C140" s="98"/>
      <c r="D140" s="37"/>
      <c r="E140" s="40" t="s">
        <v>156</v>
      </c>
      <c r="F140" s="85"/>
      <c r="G140" s="48">
        <f>G125+G139</f>
        <v>4</v>
      </c>
      <c r="H140" s="49">
        <f>H125+H139</f>
        <v>0</v>
      </c>
      <c r="I140" s="49">
        <f>I125+I139</f>
        <v>7</v>
      </c>
      <c r="J140" s="49">
        <f>J125+J139</f>
        <v>2</v>
      </c>
      <c r="K140" s="50">
        <f>K125+K139</f>
        <v>2</v>
      </c>
      <c r="L140" s="404"/>
      <c r="M140" s="405"/>
      <c r="N140" s="406"/>
      <c r="O140" s="86" t="str">
        <f>"累計"&amp;SUM(G140:K140)&amp;"時間"</f>
        <v>累計15時間</v>
      </c>
    </row>
    <row r="141" spans="1:15">
      <c r="A141" s="32"/>
      <c r="B141" s="33"/>
      <c r="C141" s="95"/>
      <c r="D141" s="32"/>
      <c r="E141" s="35"/>
      <c r="F141" s="36"/>
      <c r="G141" s="41"/>
      <c r="H141" s="57"/>
      <c r="I141" s="57"/>
      <c r="J141" s="57"/>
      <c r="K141" s="69"/>
      <c r="L141" s="87"/>
      <c r="M141" s="87"/>
      <c r="N141" s="88"/>
      <c r="O141" s="70"/>
    </row>
    <row r="142" spans="1:15">
      <c r="A142" s="32"/>
      <c r="B142" s="33"/>
      <c r="C142" s="95"/>
      <c r="D142" s="32"/>
      <c r="E142" s="35"/>
      <c r="F142" s="36"/>
      <c r="G142" s="41"/>
      <c r="H142" s="57"/>
      <c r="I142" s="57"/>
      <c r="J142" s="57"/>
      <c r="K142" s="69"/>
      <c r="L142" s="87"/>
      <c r="M142" s="87"/>
      <c r="N142" s="88"/>
      <c r="O142" s="70"/>
    </row>
    <row r="143" spans="1:15">
      <c r="A143" s="28"/>
      <c r="B143" s="27"/>
      <c r="C143" s="96"/>
      <c r="D143" s="28"/>
      <c r="E143" s="29"/>
      <c r="F143" s="31"/>
      <c r="G143" s="42"/>
      <c r="H143" s="43"/>
      <c r="I143" s="43"/>
      <c r="J143" s="43"/>
      <c r="K143" s="44"/>
      <c r="L143" s="89"/>
      <c r="M143" s="89"/>
      <c r="N143" s="90"/>
      <c r="O143" s="71"/>
    </row>
    <row r="144" spans="1:15">
      <c r="A144" s="28"/>
      <c r="B144" s="27"/>
      <c r="C144" s="96"/>
      <c r="D144" s="28"/>
      <c r="E144" s="29"/>
      <c r="F144" s="31"/>
      <c r="G144" s="42"/>
      <c r="H144" s="43"/>
      <c r="I144" s="43"/>
      <c r="J144" s="43"/>
      <c r="K144" s="44"/>
      <c r="L144" s="89"/>
      <c r="M144" s="89"/>
      <c r="N144" s="90"/>
      <c r="O144" s="71"/>
    </row>
    <row r="145" spans="1:15">
      <c r="A145" s="28"/>
      <c r="B145" s="27"/>
      <c r="C145" s="96"/>
      <c r="D145" s="28"/>
      <c r="E145" s="29"/>
      <c r="F145" s="31"/>
      <c r="G145" s="42"/>
      <c r="H145" s="43"/>
      <c r="I145" s="43"/>
      <c r="J145" s="43"/>
      <c r="K145" s="44"/>
      <c r="L145" s="89"/>
      <c r="M145" s="89"/>
      <c r="N145" s="90"/>
      <c r="O145" s="71"/>
    </row>
    <row r="146" spans="1:15">
      <c r="A146" s="32"/>
      <c r="B146" s="33"/>
      <c r="C146" s="95"/>
      <c r="D146" s="32"/>
      <c r="E146" s="35"/>
      <c r="F146" s="36"/>
      <c r="G146" s="41"/>
      <c r="H146" s="57"/>
      <c r="I146" s="57"/>
      <c r="J146" s="57"/>
      <c r="K146" s="69"/>
      <c r="L146" s="87"/>
      <c r="M146" s="87"/>
      <c r="N146" s="88"/>
      <c r="O146" s="70"/>
    </row>
    <row r="147" spans="1:15">
      <c r="A147" s="32"/>
      <c r="B147" s="33"/>
      <c r="C147" s="95"/>
      <c r="D147" s="32"/>
      <c r="E147" s="35"/>
      <c r="F147" s="36"/>
      <c r="G147" s="41"/>
      <c r="H147" s="57"/>
      <c r="I147" s="57"/>
      <c r="J147" s="57"/>
      <c r="K147" s="69"/>
      <c r="L147" s="87"/>
      <c r="M147" s="87"/>
      <c r="N147" s="88"/>
      <c r="O147" s="70"/>
    </row>
    <row r="148" spans="1:15">
      <c r="A148" s="32"/>
      <c r="B148" s="33"/>
      <c r="C148" s="95"/>
      <c r="D148" s="32"/>
      <c r="E148" s="35"/>
      <c r="F148" s="36"/>
      <c r="G148" s="41"/>
      <c r="H148" s="57"/>
      <c r="I148" s="57"/>
      <c r="J148" s="57"/>
      <c r="K148" s="69"/>
      <c r="L148" s="87"/>
      <c r="M148" s="87"/>
      <c r="N148" s="88"/>
      <c r="O148" s="70"/>
    </row>
    <row r="149" spans="1:15">
      <c r="A149" s="32"/>
      <c r="B149" s="33"/>
      <c r="C149" s="95"/>
      <c r="D149" s="32"/>
      <c r="E149" s="35"/>
      <c r="F149" s="36"/>
      <c r="G149" s="41"/>
      <c r="H149" s="57"/>
      <c r="I149" s="57"/>
      <c r="J149" s="57"/>
      <c r="K149" s="69"/>
      <c r="L149" s="87"/>
      <c r="M149" s="87"/>
      <c r="N149" s="88"/>
      <c r="O149" s="70"/>
    </row>
    <row r="150" spans="1:15">
      <c r="A150" s="32"/>
      <c r="B150" s="33"/>
      <c r="C150" s="95"/>
      <c r="D150" s="32"/>
      <c r="E150" s="35"/>
      <c r="F150" s="36"/>
      <c r="G150" s="41"/>
      <c r="H150" s="57"/>
      <c r="I150" s="57"/>
      <c r="J150" s="57"/>
      <c r="K150" s="69"/>
      <c r="L150" s="87"/>
      <c r="M150" s="87"/>
      <c r="N150" s="88"/>
      <c r="O150" s="70"/>
    </row>
    <row r="151" spans="1:15">
      <c r="A151" s="32"/>
      <c r="B151" s="33"/>
      <c r="C151" s="95"/>
      <c r="D151" s="32"/>
      <c r="E151" s="35"/>
      <c r="F151" s="36"/>
      <c r="G151" s="41"/>
      <c r="H151" s="57"/>
      <c r="I151" s="57"/>
      <c r="J151" s="57"/>
      <c r="K151" s="69"/>
      <c r="L151" s="87"/>
      <c r="M151" s="87"/>
      <c r="N151" s="88"/>
      <c r="O151" s="70"/>
    </row>
    <row r="152" spans="1:15">
      <c r="A152" s="32"/>
      <c r="B152" s="33"/>
      <c r="C152" s="95"/>
      <c r="D152" s="32"/>
      <c r="E152" s="35"/>
      <c r="F152" s="36"/>
      <c r="G152" s="41"/>
      <c r="H152" s="57"/>
      <c r="I152" s="57"/>
      <c r="J152" s="57"/>
      <c r="K152" s="69"/>
      <c r="L152" s="87"/>
      <c r="M152" s="87"/>
      <c r="N152" s="88"/>
      <c r="O152" s="70"/>
    </row>
    <row r="153" spans="1:15" ht="14.25" thickBot="1">
      <c r="A153" s="32"/>
      <c r="B153" s="33"/>
      <c r="C153" s="95"/>
      <c r="D153" s="32"/>
      <c r="E153" s="35"/>
      <c r="F153" s="36"/>
      <c r="G153" s="41"/>
      <c r="H153" s="57"/>
      <c r="I153" s="57"/>
      <c r="J153" s="57"/>
      <c r="K153" s="69"/>
      <c r="L153" s="87"/>
      <c r="M153" s="87"/>
      <c r="N153" s="88"/>
      <c r="O153" s="70"/>
    </row>
    <row r="154" spans="1:15">
      <c r="A154" s="80"/>
      <c r="B154" s="81"/>
      <c r="C154" s="100"/>
      <c r="D154" s="80"/>
      <c r="E154" s="63" t="s">
        <v>157</v>
      </c>
      <c r="F154" s="83"/>
      <c r="G154" s="64">
        <f>SUM(G141:G153)</f>
        <v>0</v>
      </c>
      <c r="H154" s="65">
        <f>SUM(H141:H153)</f>
        <v>0</v>
      </c>
      <c r="I154" s="65">
        <f>SUM(I141:I153)</f>
        <v>0</v>
      </c>
      <c r="J154" s="65">
        <f>SUM(J141:J153)</f>
        <v>0</v>
      </c>
      <c r="K154" s="66">
        <f>SUM(K141:K153)</f>
        <v>0</v>
      </c>
      <c r="L154" s="395"/>
      <c r="M154" s="396"/>
      <c r="N154" s="397"/>
      <c r="O154" s="84" t="str">
        <f>"小計"&amp;SUM(G154:K154)&amp;"時間"</f>
        <v>小計0時間</v>
      </c>
    </row>
    <row r="155" spans="1:15" ht="14.25" thickBot="1">
      <c r="A155" s="37"/>
      <c r="B155" s="38"/>
      <c r="C155" s="98"/>
      <c r="D155" s="37"/>
      <c r="E155" s="40" t="s">
        <v>158</v>
      </c>
      <c r="F155" s="85"/>
      <c r="G155" s="48">
        <f>G140+G154</f>
        <v>4</v>
      </c>
      <c r="H155" s="49">
        <f>H140+H154</f>
        <v>0</v>
      </c>
      <c r="I155" s="49">
        <f>I140+I154</f>
        <v>7</v>
      </c>
      <c r="J155" s="49">
        <f>J140+J154</f>
        <v>2</v>
      </c>
      <c r="K155" s="50">
        <f>K140+K154</f>
        <v>2</v>
      </c>
      <c r="L155" s="404"/>
      <c r="M155" s="405"/>
      <c r="N155" s="406"/>
      <c r="O155" s="86" t="str">
        <f>"累計"&amp;SUM(G155:K155)&amp;"時間"</f>
        <v>累計15時間</v>
      </c>
    </row>
    <row r="156" spans="1:15">
      <c r="A156" s="32">
        <v>2</v>
      </c>
      <c r="B156" s="33" t="s">
        <v>86</v>
      </c>
      <c r="C156" s="95" t="s">
        <v>86</v>
      </c>
      <c r="D156" s="32" t="s">
        <v>17</v>
      </c>
      <c r="E156" s="35" t="s">
        <v>170</v>
      </c>
      <c r="F156" s="36"/>
      <c r="G156" s="41"/>
      <c r="H156" s="57"/>
      <c r="I156" s="57">
        <v>3</v>
      </c>
      <c r="J156" s="57"/>
      <c r="K156" s="69"/>
      <c r="L156" s="87" t="s">
        <v>86</v>
      </c>
      <c r="M156" s="87" t="s">
        <v>167</v>
      </c>
      <c r="N156" s="88" t="s">
        <v>86</v>
      </c>
      <c r="O156" s="70" t="s">
        <v>171</v>
      </c>
    </row>
    <row r="157" spans="1:15">
      <c r="A157" s="32"/>
      <c r="B157" s="33"/>
      <c r="C157" s="95"/>
      <c r="D157" s="32"/>
      <c r="E157" s="35"/>
      <c r="F157" s="36"/>
      <c r="G157" s="41"/>
      <c r="H157" s="57"/>
      <c r="I157" s="57"/>
      <c r="J157" s="57"/>
      <c r="K157" s="69"/>
      <c r="L157" s="87"/>
      <c r="M157" s="87"/>
      <c r="N157" s="88"/>
      <c r="O157" s="70"/>
    </row>
    <row r="158" spans="1:15">
      <c r="A158" s="28"/>
      <c r="B158" s="27"/>
      <c r="C158" s="96"/>
      <c r="D158" s="28"/>
      <c r="E158" s="29"/>
      <c r="F158" s="31"/>
      <c r="G158" s="42"/>
      <c r="H158" s="43"/>
      <c r="I158" s="43"/>
      <c r="J158" s="43"/>
      <c r="K158" s="44"/>
      <c r="L158" s="89"/>
      <c r="M158" s="89"/>
      <c r="N158" s="90"/>
      <c r="O158" s="71"/>
    </row>
    <row r="159" spans="1:15">
      <c r="A159" s="28"/>
      <c r="B159" s="27"/>
      <c r="C159" s="96"/>
      <c r="D159" s="28"/>
      <c r="E159" s="29"/>
      <c r="F159" s="31"/>
      <c r="G159" s="42"/>
      <c r="H159" s="43"/>
      <c r="I159" s="43"/>
      <c r="J159" s="43"/>
      <c r="K159" s="44"/>
      <c r="L159" s="89"/>
      <c r="M159" s="89"/>
      <c r="N159" s="90"/>
      <c r="O159" s="71"/>
    </row>
    <row r="160" spans="1:15">
      <c r="A160" s="28"/>
      <c r="B160" s="27"/>
      <c r="C160" s="96"/>
      <c r="D160" s="28"/>
      <c r="E160" s="29"/>
      <c r="F160" s="31"/>
      <c r="G160" s="42"/>
      <c r="H160" s="43"/>
      <c r="I160" s="43"/>
      <c r="J160" s="43"/>
      <c r="K160" s="44"/>
      <c r="L160" s="89"/>
      <c r="M160" s="89"/>
      <c r="N160" s="90"/>
      <c r="O160" s="71"/>
    </row>
    <row r="161" spans="1:15">
      <c r="A161" s="32"/>
      <c r="B161" s="33"/>
      <c r="C161" s="95"/>
      <c r="D161" s="32"/>
      <c r="E161" s="35"/>
      <c r="F161" s="36"/>
      <c r="G161" s="41"/>
      <c r="H161" s="57"/>
      <c r="I161" s="57"/>
      <c r="J161" s="57"/>
      <c r="K161" s="69"/>
      <c r="L161" s="87"/>
      <c r="M161" s="87"/>
      <c r="N161" s="88"/>
      <c r="O161" s="70"/>
    </row>
    <row r="162" spans="1:15">
      <c r="A162" s="32"/>
      <c r="B162" s="33"/>
      <c r="C162" s="95"/>
      <c r="D162" s="32"/>
      <c r="E162" s="35"/>
      <c r="F162" s="36"/>
      <c r="G162" s="41"/>
      <c r="H162" s="57"/>
      <c r="I162" s="57"/>
      <c r="J162" s="57"/>
      <c r="K162" s="69"/>
      <c r="L162" s="87"/>
      <c r="M162" s="87"/>
      <c r="N162" s="88"/>
      <c r="O162" s="70"/>
    </row>
    <row r="163" spans="1:15">
      <c r="A163" s="32"/>
      <c r="B163" s="33"/>
      <c r="C163" s="95"/>
      <c r="D163" s="32"/>
      <c r="E163" s="35"/>
      <c r="F163" s="36"/>
      <c r="G163" s="41"/>
      <c r="H163" s="57"/>
      <c r="I163" s="57"/>
      <c r="J163" s="57"/>
      <c r="K163" s="69"/>
      <c r="L163" s="87"/>
      <c r="M163" s="87"/>
      <c r="N163" s="88"/>
      <c r="O163" s="70"/>
    </row>
    <row r="164" spans="1:15">
      <c r="A164" s="32"/>
      <c r="B164" s="33"/>
      <c r="C164" s="95"/>
      <c r="D164" s="32"/>
      <c r="E164" s="35"/>
      <c r="F164" s="36"/>
      <c r="G164" s="41"/>
      <c r="H164" s="57"/>
      <c r="I164" s="57"/>
      <c r="J164" s="57"/>
      <c r="K164" s="69"/>
      <c r="L164" s="87"/>
      <c r="M164" s="87"/>
      <c r="N164" s="88"/>
      <c r="O164" s="70"/>
    </row>
    <row r="165" spans="1:15">
      <c r="A165" s="32"/>
      <c r="B165" s="33"/>
      <c r="C165" s="95"/>
      <c r="D165" s="32"/>
      <c r="E165" s="35"/>
      <c r="F165" s="36"/>
      <c r="G165" s="41"/>
      <c r="H165" s="57"/>
      <c r="I165" s="57"/>
      <c r="J165" s="57"/>
      <c r="K165" s="69"/>
      <c r="L165" s="87"/>
      <c r="M165" s="87"/>
      <c r="N165" s="88"/>
      <c r="O165" s="70"/>
    </row>
    <row r="166" spans="1:15">
      <c r="A166" s="32"/>
      <c r="B166" s="33"/>
      <c r="C166" s="95"/>
      <c r="D166" s="32"/>
      <c r="E166" s="35"/>
      <c r="F166" s="36"/>
      <c r="G166" s="41"/>
      <c r="H166" s="57"/>
      <c r="I166" s="57"/>
      <c r="J166" s="57"/>
      <c r="K166" s="69"/>
      <c r="L166" s="87"/>
      <c r="M166" s="87"/>
      <c r="N166" s="88"/>
      <c r="O166" s="70"/>
    </row>
    <row r="167" spans="1:15">
      <c r="A167" s="32"/>
      <c r="B167" s="33"/>
      <c r="C167" s="95"/>
      <c r="D167" s="32"/>
      <c r="E167" s="35"/>
      <c r="F167" s="36"/>
      <c r="G167" s="41"/>
      <c r="H167" s="57"/>
      <c r="I167" s="57"/>
      <c r="J167" s="57"/>
      <c r="K167" s="69"/>
      <c r="L167" s="87"/>
      <c r="M167" s="87"/>
      <c r="N167" s="88"/>
      <c r="O167" s="70"/>
    </row>
    <row r="168" spans="1:15" ht="14.25" thickBot="1">
      <c r="A168" s="32"/>
      <c r="B168" s="33"/>
      <c r="C168" s="95"/>
      <c r="D168" s="32"/>
      <c r="E168" s="35"/>
      <c r="F168" s="36"/>
      <c r="G168" s="41"/>
      <c r="H168" s="57"/>
      <c r="I168" s="57"/>
      <c r="J168" s="57"/>
      <c r="K168" s="69"/>
      <c r="L168" s="87"/>
      <c r="M168" s="87"/>
      <c r="N168" s="88"/>
      <c r="O168" s="70"/>
    </row>
    <row r="169" spans="1:15">
      <c r="A169" s="80"/>
      <c r="B169" s="81"/>
      <c r="C169" s="100"/>
      <c r="D169" s="80"/>
      <c r="E169" s="63" t="s">
        <v>159</v>
      </c>
      <c r="F169" s="83"/>
      <c r="G169" s="64">
        <f>SUM(G156:G168)</f>
        <v>0</v>
      </c>
      <c r="H169" s="65">
        <f>SUM(H156:H168)</f>
        <v>0</v>
      </c>
      <c r="I169" s="65">
        <f>SUM(I156:I168)</f>
        <v>3</v>
      </c>
      <c r="J169" s="65">
        <f>SUM(J156:J168)</f>
        <v>0</v>
      </c>
      <c r="K169" s="66">
        <f>SUM(K156:K168)</f>
        <v>0</v>
      </c>
      <c r="L169" s="395"/>
      <c r="M169" s="396"/>
      <c r="N169" s="397"/>
      <c r="O169" s="84" t="str">
        <f>"小計"&amp;SUM(G169:K169)&amp;"時間"</f>
        <v>小計3時間</v>
      </c>
    </row>
    <row r="170" spans="1:15" ht="14.25" thickBot="1">
      <c r="A170" s="37"/>
      <c r="B170" s="38"/>
      <c r="C170" s="98"/>
      <c r="D170" s="37"/>
      <c r="E170" s="40" t="s">
        <v>160</v>
      </c>
      <c r="F170" s="85"/>
      <c r="G170" s="48">
        <f>G155+G169</f>
        <v>4</v>
      </c>
      <c r="H170" s="49">
        <f>H155+H169</f>
        <v>0</v>
      </c>
      <c r="I170" s="49">
        <f>I155+I169</f>
        <v>10</v>
      </c>
      <c r="J170" s="49">
        <f>J155+J169</f>
        <v>2</v>
      </c>
      <c r="K170" s="50">
        <f>K155+K169</f>
        <v>2</v>
      </c>
      <c r="L170" s="404"/>
      <c r="M170" s="405"/>
      <c r="N170" s="406"/>
      <c r="O170" s="86" t="str">
        <f>"累計"&amp;SUM(G170:K170)&amp;"時間"</f>
        <v>累計18時間</v>
      </c>
    </row>
    <row r="171" spans="1:15">
      <c r="A171" s="32"/>
      <c r="B171" s="33"/>
      <c r="C171" s="95"/>
      <c r="D171" s="32"/>
      <c r="E171" s="35"/>
      <c r="F171" s="36"/>
      <c r="G171" s="41"/>
      <c r="H171" s="57"/>
      <c r="I171" s="57"/>
      <c r="J171" s="57"/>
      <c r="K171" s="69"/>
      <c r="L171" s="87"/>
      <c r="M171" s="87"/>
      <c r="N171" s="88"/>
      <c r="O171" s="70"/>
    </row>
    <row r="172" spans="1:15">
      <c r="A172" s="32"/>
      <c r="B172" s="33"/>
      <c r="C172" s="95"/>
      <c r="D172" s="32"/>
      <c r="E172" s="35"/>
      <c r="F172" s="36"/>
      <c r="G172" s="41"/>
      <c r="H172" s="57"/>
      <c r="I172" s="57"/>
      <c r="J172" s="57"/>
      <c r="K172" s="69"/>
      <c r="L172" s="87"/>
      <c r="M172" s="87"/>
      <c r="N172" s="88"/>
      <c r="O172" s="70"/>
    </row>
    <row r="173" spans="1:15" ht="14.25" thickBot="1">
      <c r="A173" s="32"/>
      <c r="B173" s="33"/>
      <c r="C173" s="95"/>
      <c r="D173" s="32"/>
      <c r="E173" s="35"/>
      <c r="F173" s="36"/>
      <c r="G173" s="41"/>
      <c r="H173" s="57"/>
      <c r="I173" s="57"/>
      <c r="J173" s="57"/>
      <c r="K173" s="69"/>
      <c r="L173" s="87"/>
      <c r="M173" s="87"/>
      <c r="N173" s="88"/>
      <c r="O173" s="70"/>
    </row>
    <row r="174" spans="1:15" ht="14.25" thickBot="1">
      <c r="A174" s="101"/>
      <c r="B174" s="102"/>
      <c r="C174" s="103"/>
      <c r="D174" s="101"/>
      <c r="E174" s="104" t="s">
        <v>161</v>
      </c>
      <c r="F174" s="105"/>
      <c r="G174" s="106">
        <f>SUM(G161:G173)</f>
        <v>4</v>
      </c>
      <c r="H174" s="107">
        <f>SUM(H161:H173)</f>
        <v>0</v>
      </c>
      <c r="I174" s="107">
        <f>SUM(I161:I173)</f>
        <v>13</v>
      </c>
      <c r="J174" s="107">
        <f>SUM(J161:J173)</f>
        <v>2</v>
      </c>
      <c r="K174" s="108">
        <f>SUM(K161:K173)</f>
        <v>2</v>
      </c>
      <c r="L174" s="395"/>
      <c r="M174" s="396"/>
      <c r="N174" s="397"/>
      <c r="O174" s="109" t="str">
        <f>"小計"&amp;SUM(G174:K174)&amp;"時間"</f>
        <v>小計21時間</v>
      </c>
    </row>
    <row r="175" spans="1:15" ht="14.25" thickBot="1">
      <c r="A175" s="398" t="s">
        <v>140</v>
      </c>
      <c r="B175" s="399"/>
      <c r="C175" s="399"/>
      <c r="D175" s="399"/>
      <c r="E175" s="399"/>
      <c r="F175" s="400"/>
      <c r="G175" s="59">
        <f>G160+G174</f>
        <v>4</v>
      </c>
      <c r="H175" s="60">
        <f>H160+H174</f>
        <v>0</v>
      </c>
      <c r="I175" s="60">
        <f>I160+I174</f>
        <v>13</v>
      </c>
      <c r="J175" s="60">
        <f>J160+J174</f>
        <v>2</v>
      </c>
      <c r="K175" s="61">
        <f>K160+K174</f>
        <v>2</v>
      </c>
      <c r="L175" s="404"/>
      <c r="M175" s="405"/>
      <c r="N175" s="406"/>
      <c r="O175" s="110" t="str">
        <f>"合計"&amp;SUM(G175:K175)&amp;"時間"</f>
        <v>合計21時間</v>
      </c>
    </row>
  </sheetData>
  <mergeCells count="35">
    <mergeCell ref="L170:N170"/>
    <mergeCell ref="L174:N174"/>
    <mergeCell ref="L175:N175"/>
    <mergeCell ref="L125:N125"/>
    <mergeCell ref="L139:N139"/>
    <mergeCell ref="L140:N140"/>
    <mergeCell ref="L154:N154"/>
    <mergeCell ref="L155:N155"/>
    <mergeCell ref="L169:N169"/>
    <mergeCell ref="L124:N124"/>
    <mergeCell ref="A175:F175"/>
    <mergeCell ref="L5:N5"/>
    <mergeCell ref="L20:N20"/>
    <mergeCell ref="L34:N34"/>
    <mergeCell ref="L35:N35"/>
    <mergeCell ref="L49:N49"/>
    <mergeCell ref="L50:N50"/>
    <mergeCell ref="L64:N64"/>
    <mergeCell ref="L65:N65"/>
    <mergeCell ref="L79:N79"/>
    <mergeCell ref="L80:N80"/>
    <mergeCell ref="L94:N94"/>
    <mergeCell ref="L95:N95"/>
    <mergeCell ref="L109:N109"/>
    <mergeCell ref="L110:N110"/>
    <mergeCell ref="A1:O1"/>
    <mergeCell ref="A3:O3"/>
    <mergeCell ref="A5:A6"/>
    <mergeCell ref="B5:B6"/>
    <mergeCell ref="C5:C6"/>
    <mergeCell ref="D5:D6"/>
    <mergeCell ref="E5:E6"/>
    <mergeCell ref="F5:F6"/>
    <mergeCell ref="G5:K5"/>
    <mergeCell ref="O5:O6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年間指導計画 (入力例)</vt:lpstr>
      <vt:lpstr>年間指導計画</vt:lpstr>
      <vt:lpstr>作成時使用データテーブル</vt:lpstr>
      <vt:lpstr>年間指導報告書</vt:lpstr>
      <vt:lpstr>校内研修様式例３</vt:lpstr>
      <vt:lpstr>校内研修様式例４</vt:lpstr>
      <vt:lpstr>校内研修様式例３!Print_Area</vt:lpstr>
      <vt:lpstr>校内研修様式例４!Print_Area</vt:lpstr>
      <vt:lpstr>作成時使用データテーブル!Print_Area</vt:lpstr>
      <vt:lpstr>年間指導計画!Print_Area</vt:lpstr>
      <vt:lpstr>'年間指導計画 (入力例)'!Print_Area</vt:lpstr>
      <vt:lpstr>年間指導報告書!Print_Area</vt:lpstr>
      <vt:lpstr>作成時使用データテーブル!Print_Titles</vt:lpstr>
      <vt:lpstr>年間指導計画!Print_Titles</vt:lpstr>
    </vt:vector>
  </TitlesOfParts>
  <Company>福島県教育センター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福島県教育センター</dc:creator>
  <cp:lastModifiedBy>hironori.watanabe</cp:lastModifiedBy>
  <cp:lastPrinted>2023-03-06T04:27:31Z</cp:lastPrinted>
  <dcterms:created xsi:type="dcterms:W3CDTF">2008-03-11T08:44:46Z</dcterms:created>
  <dcterms:modified xsi:type="dcterms:W3CDTF">2023-04-13T08:02:17Z</dcterms:modified>
</cp:coreProperties>
</file>